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tabRatio="203" activeTab="1"/>
  </bookViews>
  <sheets>
    <sheet name="List5" sheetId="1" r:id="rId1"/>
    <sheet name="List4" sheetId="2" r:id="rId2"/>
    <sheet name="List1" sheetId="3" r:id="rId3"/>
    <sheet name="List2" sheetId="4" r:id="rId4"/>
    <sheet name="List3" sheetId="5" r:id="rId5"/>
  </sheets>
  <definedNames>
    <definedName name="_xlnm.Print_Area" localSheetId="1">'List4'!$A$1:$E$460</definedName>
  </definedNames>
  <calcPr fullCalcOnLoad="1"/>
</workbook>
</file>

<file path=xl/comments2.xml><?xml version="1.0" encoding="utf-8"?>
<comments xmlns="http://schemas.openxmlformats.org/spreadsheetml/2006/main">
  <authors>
    <author>Uživatel</author>
  </authors>
  <commentList>
    <comment ref="A144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</t>
        </r>
      </text>
    </comment>
    <comment ref="B144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<sst xmlns="http://schemas.openxmlformats.org/spreadsheetml/2006/main" count="377" uniqueCount="347">
  <si>
    <t>daň z příjmů fyzických osob ze závislé činnosti</t>
  </si>
  <si>
    <t>daň z příjmu právnických osob</t>
  </si>
  <si>
    <t>daň z příjmu právnických osob za obce</t>
  </si>
  <si>
    <t>daň z přidané hodnoty</t>
  </si>
  <si>
    <t>správní poplatky</t>
  </si>
  <si>
    <t>poplatek ze psů</t>
  </si>
  <si>
    <t>poplatek za užívání veřejného prostranství</t>
  </si>
  <si>
    <t>poplatek ze vstupného</t>
  </si>
  <si>
    <t>poplatek za provoz výherních hracích přístrojů</t>
  </si>
  <si>
    <t>daň z nemovitostí</t>
  </si>
  <si>
    <t>CELKEM</t>
  </si>
  <si>
    <t>příjmy za služby placené s nájmem z bytů</t>
  </si>
  <si>
    <t>příjmy z úroků</t>
  </si>
  <si>
    <t>Rekapitulace příjmů:</t>
  </si>
  <si>
    <t>ČSOB Olomouc - Poštovní spořitelna</t>
  </si>
  <si>
    <t>2. Nedaňové příjmy:</t>
  </si>
  <si>
    <t>3. Kapitálové příjmy:</t>
  </si>
  <si>
    <t>4. Přijaté dotace:</t>
  </si>
  <si>
    <t>1. Silnice:</t>
  </si>
  <si>
    <t>2. Záležitosti pozemních komunikací:</t>
  </si>
  <si>
    <t>4. Pitná voda - Vodovod Pomoraví:</t>
  </si>
  <si>
    <t>5. Odvod a čištění odpadních vod - kanalizace:</t>
  </si>
  <si>
    <t>Položky</t>
  </si>
  <si>
    <t>Upravený</t>
  </si>
  <si>
    <t>Skutečnost</t>
  </si>
  <si>
    <t>Plnění</t>
  </si>
  <si>
    <t>v %</t>
  </si>
  <si>
    <t>cestovné</t>
  </si>
  <si>
    <t>příjmy z pronájmu ŠaPZ, KD Těšetice a Rataje</t>
  </si>
  <si>
    <t>příjmy čisté z pronájmu bytů</t>
  </si>
  <si>
    <t>SALDO příjmů a výdajů po konsolidaci</t>
  </si>
  <si>
    <t>nákup služeb</t>
  </si>
  <si>
    <t>nákup materiálu</t>
  </si>
  <si>
    <t>voda</t>
  </si>
  <si>
    <t>elektrická energie</t>
  </si>
  <si>
    <t>opravy a udržování TKR</t>
  </si>
  <si>
    <t>ostatní povinné pojistné</t>
  </si>
  <si>
    <t>materiál - tonery, kanc. potřeby, čistící prostředky</t>
  </si>
  <si>
    <t>služby pošt</t>
  </si>
  <si>
    <t>telefony</t>
  </si>
  <si>
    <t>školení a semináře</t>
  </si>
  <si>
    <t>nákup knih</t>
  </si>
  <si>
    <t>příjmy za služby nebytových prostor v nájmu</t>
  </si>
  <si>
    <t>příjmy čisté z nebytových prostor obce</t>
  </si>
  <si>
    <t xml:space="preserve">neinvestiční příspěvek na provoz </t>
  </si>
  <si>
    <t>neinvestiční příspěvek na provoz ŠJ Těšetice</t>
  </si>
  <si>
    <t>neinvestiční dotace na materiál a služby</t>
  </si>
  <si>
    <t>nákup ovocného koncentrátu</t>
  </si>
  <si>
    <t>opravy a údržba bytového fondu</t>
  </si>
  <si>
    <t>odměna za práce a sečení hřbitova</t>
  </si>
  <si>
    <t>mzda za údržbu obcí</t>
  </si>
  <si>
    <t>nákup  služeb</t>
  </si>
  <si>
    <t xml:space="preserve">hrubé mzdy zaměstnanci </t>
  </si>
  <si>
    <t>Hana Rozsypalová</t>
  </si>
  <si>
    <t>starostka obce Těšetice</t>
  </si>
  <si>
    <t>poplatek za likvidaci komunálního odpadu</t>
  </si>
  <si>
    <t>stočné od obyvatel a podniků</t>
  </si>
  <si>
    <t>příjem za vystoupení ochotnického divadla</t>
  </si>
  <si>
    <t>podíl otop plynem</t>
  </si>
  <si>
    <t>odvod poplatků DILIA Praha</t>
  </si>
  <si>
    <t>poskytnuté náhrady za službu a energie</t>
  </si>
  <si>
    <t>odvoz odpadu od hřbitova</t>
  </si>
  <si>
    <t>oprava a údržba hřbitova</t>
  </si>
  <si>
    <t>nákup pracovních oděvů</t>
  </si>
  <si>
    <t>odměny členů zastupitelstva</t>
  </si>
  <si>
    <t>zdravotní pojištění</t>
  </si>
  <si>
    <t xml:space="preserve">CELKEM  § 2212 </t>
  </si>
  <si>
    <t>CELKEM  § 2219</t>
  </si>
  <si>
    <t>CELKEM  § 2221</t>
  </si>
  <si>
    <t>CELKEM  § 2310</t>
  </si>
  <si>
    <t>CELKEM  § 2321</t>
  </si>
  <si>
    <t xml:space="preserve">za služby správce kanalizační sítě </t>
  </si>
  <si>
    <t>CELKEM  § 3119</t>
  </si>
  <si>
    <t>CELKEM  § 3141</t>
  </si>
  <si>
    <t>CELKEM  § 3239</t>
  </si>
  <si>
    <t>CELKEM  § 3299</t>
  </si>
  <si>
    <t>CELKEM  § 3311</t>
  </si>
  <si>
    <t xml:space="preserve">nákup služeb - půjčovné kostýmy </t>
  </si>
  <si>
    <t>občerstvení účinkujícím</t>
  </si>
  <si>
    <t>CELKEM  § 3314</t>
  </si>
  <si>
    <t>CELKEM  § 3319</t>
  </si>
  <si>
    <t>CELKEM  § 3341</t>
  </si>
  <si>
    <t>CELKEM  § 3399</t>
  </si>
  <si>
    <t>CELKEM  § 3419</t>
  </si>
  <si>
    <t>CELKEM  § 3612</t>
  </si>
  <si>
    <t>CELKEM  § 3613</t>
  </si>
  <si>
    <t>CELKEM  § 3631</t>
  </si>
  <si>
    <t>CELKEM  § 3632</t>
  </si>
  <si>
    <t>CELKEM  § 3639</t>
  </si>
  <si>
    <t>CELKEM  § 3721</t>
  </si>
  <si>
    <t>CELKEM  § 3722</t>
  </si>
  <si>
    <t>CELKEM  § 3745</t>
  </si>
  <si>
    <t>odměna za rozvoz obědů seniorům</t>
  </si>
  <si>
    <t>CELKEM  § 5512</t>
  </si>
  <si>
    <t>CELKEM  § 6112</t>
  </si>
  <si>
    <t xml:space="preserve">pohoštění </t>
  </si>
  <si>
    <t>CELKEM  § 6171</t>
  </si>
  <si>
    <t>CELKEM  § 6310</t>
  </si>
  <si>
    <t>CELKEM  § 6320</t>
  </si>
  <si>
    <t>CELKEM  § 6399</t>
  </si>
  <si>
    <t>rozpočet Kč</t>
  </si>
  <si>
    <t>v Kč</t>
  </si>
  <si>
    <t>daň z příjmu fyz. osob z kapitálových výnosů</t>
  </si>
  <si>
    <t xml:space="preserve">poplatky TKR od občanů za televizní programy </t>
  </si>
  <si>
    <t>Kč</t>
  </si>
  <si>
    <t xml:space="preserve"> Kč</t>
  </si>
  <si>
    <t>nájemné za kontejner u hřbitova</t>
  </si>
  <si>
    <t xml:space="preserve">nákup materiálu na údržbu </t>
  </si>
  <si>
    <t xml:space="preserve">pohonné hmoty a maziva </t>
  </si>
  <si>
    <r>
      <t xml:space="preserve">A.   </t>
    </r>
    <r>
      <rPr>
        <b/>
        <u val="single"/>
        <sz val="12"/>
        <rFont val="Arial"/>
        <family val="2"/>
      </rPr>
      <t>Příjmy obce Těšetice v roce 2007</t>
    </r>
    <r>
      <rPr>
        <b/>
        <sz val="12"/>
        <rFont val="Arial"/>
        <family val="2"/>
      </rPr>
      <t>:</t>
    </r>
  </si>
  <si>
    <t>poplatek za znečištění ovzduší</t>
  </si>
  <si>
    <t>neinvestiční dotace od obcí na provoz školy</t>
  </si>
  <si>
    <t xml:space="preserve">ČSOB Olomouc - kontokorentní úvěr obce </t>
  </si>
  <si>
    <t>odměna na dohodu</t>
  </si>
  <si>
    <t>CELKEM  § 3636</t>
  </si>
  <si>
    <t>CELKEM  § 4359</t>
  </si>
  <si>
    <t xml:space="preserve">odměny na dohody </t>
  </si>
  <si>
    <t>daň z příjmů fyz. osob ze sam. výděl. činnosti</t>
  </si>
  <si>
    <t>neinvestiční podíl SO Vodovod Pomoraví</t>
  </si>
  <si>
    <t xml:space="preserve">investiční podíl SO Vodovod Pomoraví </t>
  </si>
  <si>
    <t xml:space="preserve">nákup DDHM - kabelové modemy </t>
  </si>
  <si>
    <t>nájem vany ve sběrném dvoře</t>
  </si>
  <si>
    <t>odvoz a likvidace odpadů</t>
  </si>
  <si>
    <t>konzultační služby právník</t>
  </si>
  <si>
    <t>programové vybavení</t>
  </si>
  <si>
    <t xml:space="preserve">neinvestiční podíl SO Těšetice a Ústín </t>
  </si>
  <si>
    <t xml:space="preserve">investiční podíl SO Těšetice a Ústín </t>
  </si>
  <si>
    <t xml:space="preserve">opravy a údržba </t>
  </si>
  <si>
    <t>neinv. příspěvek SO  Mikroregion KOSÍŘSKO</t>
  </si>
  <si>
    <t>elektrická energie: přízemí Těšetice  č. p. 75</t>
  </si>
  <si>
    <t xml:space="preserve">                   Obec    T ě š e t i c e</t>
  </si>
  <si>
    <t>voda KD Rataje</t>
  </si>
  <si>
    <t xml:space="preserve">                          Těšetice č. p. 75       783 46</t>
  </si>
  <si>
    <t xml:space="preserve">nájmy vánoční výzdoby  </t>
  </si>
  <si>
    <t>sběr a svoz komunálních odpadů - podnikatelé</t>
  </si>
  <si>
    <t xml:space="preserve">příjem za separaci odpadů,  odběr elektrozaříz. </t>
  </si>
  <si>
    <t>CELKEM PŘÍJMY PO KONSOLIDACI</t>
  </si>
  <si>
    <t>9. Jazyková učebna v ZŠ Těšetice:</t>
  </si>
  <si>
    <t xml:space="preserve">ostatní plat školníka za topení  </t>
  </si>
  <si>
    <t xml:space="preserve">nákup materiálu </t>
  </si>
  <si>
    <t>11. Ochotnické divadlo Těšetice:</t>
  </si>
  <si>
    <t>12. Činnosti knihovnické:</t>
  </si>
  <si>
    <t xml:space="preserve">odměny za práci v kultuře - kronikář, zpravodaj atd. </t>
  </si>
  <si>
    <t>13. Kulturní dění v obcích a KD Těšetice a Rataje:</t>
  </si>
  <si>
    <t xml:space="preserve">nákup služeb - placení programů TKR </t>
  </si>
  <si>
    <t>CELKEM  § 3544</t>
  </si>
  <si>
    <t xml:space="preserve">investiční výdaje - budovy, stavby </t>
  </si>
  <si>
    <t xml:space="preserve">služby - znalecký posudek </t>
  </si>
  <si>
    <t>mzda zaměstnanců a VPP</t>
  </si>
  <si>
    <t xml:space="preserve">refundace mzdy </t>
  </si>
  <si>
    <t xml:space="preserve">povinné pojistné na zdravotní pojištění </t>
  </si>
  <si>
    <t>materiál</t>
  </si>
  <si>
    <t xml:space="preserve">služby - zpracování dat </t>
  </si>
  <si>
    <t xml:space="preserve">cestovné </t>
  </si>
  <si>
    <t xml:space="preserve">knihy </t>
  </si>
  <si>
    <t>PHM a maziva - obecní auta</t>
  </si>
  <si>
    <t>CELKEM  § 4349</t>
  </si>
  <si>
    <t>3. Dopravní obslužnost Veolia Transport Morava a.s.:</t>
  </si>
  <si>
    <t>odvody sociálního pojištění - všichni zaměstnanci</t>
  </si>
  <si>
    <t xml:space="preserve">příjem od občanů za modemy TKR - internet  </t>
  </si>
  <si>
    <t>státní rozpočet na výkon státní správy a školství</t>
  </si>
  <si>
    <t xml:space="preserve">doplatek na mzdy - dorovnání vyjímky ZŠ, účetní  </t>
  </si>
  <si>
    <t>10. Školící a přednáškové zařízení Těšetice:</t>
  </si>
  <si>
    <t xml:space="preserve">Marie Dostálová </t>
  </si>
  <si>
    <t>účetní obce Těšetice</t>
  </si>
  <si>
    <t>A.   Příjmy obce Těšetice v roce 2009:</t>
  </si>
  <si>
    <t>Název položky</t>
  </si>
  <si>
    <t>ODPA</t>
  </si>
  <si>
    <t>položka</t>
  </si>
  <si>
    <t>příjem za náklady 2.pol.2008 v MŠ Těšetice</t>
  </si>
  <si>
    <t xml:space="preserve">příjmy za půjčovné v knihovně v Ratajích </t>
  </si>
  <si>
    <t xml:space="preserve">příjmy - zálohy na služby při nájmu v KD T </t>
  </si>
  <si>
    <t xml:space="preserve">neinvestiční finanční dary na kulturu  </t>
  </si>
  <si>
    <t>příjmy za náhradu škody v bytě</t>
  </si>
  <si>
    <t>příjem za kopie projekt. dokumentace RD T</t>
  </si>
  <si>
    <t xml:space="preserve">příjem za nájem z hrobových míst na hřbitově v T </t>
  </si>
  <si>
    <t xml:space="preserve">příjem za věcná břemena </t>
  </si>
  <si>
    <t>příjem z pronájmu pozemků</t>
  </si>
  <si>
    <t xml:space="preserve">příjem za prodej pozemků </t>
  </si>
  <si>
    <t>příjem z prodeje studny v Ratajích u hostince</t>
  </si>
  <si>
    <t>příjmy z prodeje zboží</t>
  </si>
  <si>
    <t>neinvestiční finanční dary</t>
  </si>
  <si>
    <t>příjmy za náklady řízení v komisi přestupků</t>
  </si>
  <si>
    <t xml:space="preserve">příjmy za rozvoz obědů Ústín a ostatní </t>
  </si>
  <si>
    <t>příspěvek z úř.práce na VPP- "OP LZZ" UZ 13234</t>
  </si>
  <si>
    <t>B.   Výdaje obce Těšetice v roce 2009:</t>
  </si>
  <si>
    <t>odvod z výtěžku z provozování loterií</t>
  </si>
  <si>
    <t>2321-2111</t>
  </si>
  <si>
    <t>3111-2324</t>
  </si>
  <si>
    <t>3311-2111</t>
  </si>
  <si>
    <t>3314-2111</t>
  </si>
  <si>
    <t>3319-2132</t>
  </si>
  <si>
    <t>3319-2111</t>
  </si>
  <si>
    <t>3319-2321</t>
  </si>
  <si>
    <t>3341-2111</t>
  </si>
  <si>
    <t>3341-2329</t>
  </si>
  <si>
    <t>3612-2324</t>
  </si>
  <si>
    <t>3612-2111</t>
  </si>
  <si>
    <t>3612-2132</t>
  </si>
  <si>
    <t>3613-2111</t>
  </si>
  <si>
    <t>3613-2132</t>
  </si>
  <si>
    <t>3619-2111</t>
  </si>
  <si>
    <t>3632-2111</t>
  </si>
  <si>
    <t>3722-2111</t>
  </si>
  <si>
    <t>3725-2324</t>
  </si>
  <si>
    <t>3639-2119</t>
  </si>
  <si>
    <t>3639-2131</t>
  </si>
  <si>
    <t>3745-2324</t>
  </si>
  <si>
    <t>6171-2111</t>
  </si>
  <si>
    <t>6171-2112</t>
  </si>
  <si>
    <t>6171-2321</t>
  </si>
  <si>
    <t>6171-2324</t>
  </si>
  <si>
    <t>6171-2329</t>
  </si>
  <si>
    <t>6310-2141</t>
  </si>
  <si>
    <t>3639-3111</t>
  </si>
  <si>
    <t>3639-3112</t>
  </si>
  <si>
    <t>neinvestiční dotace na provoz SDH - UZ 14004</t>
  </si>
  <si>
    <t xml:space="preserve">neinv. dotace ze SR na Volby EP 6/09-UZ 98348 </t>
  </si>
  <si>
    <t xml:space="preserve">neinv. dotace MMR POV 2009-Zlatá st. UZ 17360 </t>
  </si>
  <si>
    <t>inv. dotace MMR POV 2009 Zlatá st. UZ 17720</t>
  </si>
  <si>
    <t>příspěvek z úřadu práce na VPP UZ-13101</t>
  </si>
  <si>
    <t xml:space="preserve">z T na Vojnice 207tis. Kč, ost. opravy-28 tis.Kč </t>
  </si>
  <si>
    <t>oprava-Rataje před obchodem 119 tis.Kč,cyklost.</t>
  </si>
  <si>
    <t>6. Základní škola a mateřská škola Těšetice, příspěvková organizace:</t>
  </si>
  <si>
    <t>7. Školní jídelna Těšetice, příspěvková organizace:</t>
  </si>
  <si>
    <t>8. Ostatní zařízení souvis. s vých. a vzděl. mládeže</t>
  </si>
  <si>
    <t>CELKEM  § 3149</t>
  </si>
  <si>
    <t>nájemné</t>
  </si>
  <si>
    <t xml:space="preserve">nájemné TOI TOI WC a skákací hrad  </t>
  </si>
  <si>
    <t xml:space="preserve">plyn KD: Rataje a Těšetice </t>
  </si>
  <si>
    <t xml:space="preserve">KD R - opravy 20.974,60 </t>
  </si>
  <si>
    <t>KD R - rekonstr. z POV 09 450.000 Kč,</t>
  </si>
  <si>
    <t xml:space="preserve">projekty rekonstrukce KD R 24.657,- Kč </t>
  </si>
  <si>
    <t>15. SPOZ - Sbor pro občanské záležitosti</t>
  </si>
  <si>
    <t>16. Tělovýchovná činnost  TJ SOKOL:</t>
  </si>
  <si>
    <t>17. Pitný režim žáků ZŠ:</t>
  </si>
  <si>
    <t>18. Správa bytů:</t>
  </si>
  <si>
    <t xml:space="preserve">plyn </t>
  </si>
  <si>
    <t>19. Nebytové prostory obce:</t>
  </si>
  <si>
    <t>20. Veřejné osvětlení obcí:</t>
  </si>
  <si>
    <t>21. Správa hřbitova:</t>
  </si>
  <si>
    <t>22. Územní rozvoj:</t>
  </si>
  <si>
    <t>23. Komunální služby a územní rozvoj:</t>
  </si>
  <si>
    <t>24. Likvidace nebezpečných odpadů:</t>
  </si>
  <si>
    <t>25. Likvidace komunálních odpadů:</t>
  </si>
  <si>
    <t xml:space="preserve">nákup drobného dlouhodobého hm. majetku </t>
  </si>
  <si>
    <t>26. Veřejná zeleň:</t>
  </si>
  <si>
    <t>odměny pracovníkům na dohody</t>
  </si>
  <si>
    <t xml:space="preserve">nákup ochranných pomůcek </t>
  </si>
  <si>
    <t>služby - kácení stromů, sečení, výsadba</t>
  </si>
  <si>
    <t xml:space="preserve">věcné dary - soutěž v květ. výzdobě před domy </t>
  </si>
  <si>
    <t>27. Dotace neziskovým organizacím:</t>
  </si>
  <si>
    <t>TJ ZORA Praha, Hospic Sv. Kopeček, UNICEF</t>
  </si>
  <si>
    <t>Inv. dotace - Charita Olomouc</t>
  </si>
  <si>
    <t>28. Pomoc starým občanům:</t>
  </si>
  <si>
    <t>29. Požární ochrana obcí:</t>
  </si>
  <si>
    <t>refundace pojistného - dotace Ol. kraj UZ 14004</t>
  </si>
  <si>
    <t>školení a vzdělávání(1040,- UZ 14004-dotace kraj)</t>
  </si>
  <si>
    <t>30. Odměny členům zastupitelstva obce:</t>
  </si>
  <si>
    <t>CELKEM  § 6117</t>
  </si>
  <si>
    <t>31. Volby do Evropského parlamentu</t>
  </si>
  <si>
    <t xml:space="preserve">odměna na dohodu </t>
  </si>
  <si>
    <t>32. Správa obce Těšetice:</t>
  </si>
  <si>
    <t>služby - zpracování mezd KORAC</t>
  </si>
  <si>
    <t>opravy - tiskárny, kopírky, auta a jiné opravy</t>
  </si>
  <si>
    <t>účastnické poplatky na konference</t>
  </si>
  <si>
    <t xml:space="preserve">příspěvek  SPOV Bělotín </t>
  </si>
  <si>
    <t xml:space="preserve">neinv. příspěvek SOSM Prostějov </t>
  </si>
  <si>
    <t xml:space="preserve">nákup kolků </t>
  </si>
  <si>
    <t>náhrady mezd v době nemoci</t>
  </si>
  <si>
    <t>33. Obecné výdaje:</t>
  </si>
  <si>
    <t>úroky vlastní (kontokorent)</t>
  </si>
  <si>
    <t xml:space="preserve">poplatky za vedení účtů </t>
  </si>
  <si>
    <t xml:space="preserve">34. Pojištění obecního majetku: </t>
  </si>
  <si>
    <t xml:space="preserve">35. Platby daní a poplatků obce: </t>
  </si>
  <si>
    <t>CELKEM  § 6402</t>
  </si>
  <si>
    <t>37. Ostatní činnosti</t>
  </si>
  <si>
    <t>rezerva rozpočtu</t>
  </si>
  <si>
    <t>-</t>
  </si>
  <si>
    <t xml:space="preserve">36. Ostatní činnost - vratka dotace Volby do senátu r. 2008 </t>
  </si>
  <si>
    <t xml:space="preserve">CELKOVÉ PŘÍJMY  </t>
  </si>
  <si>
    <t>CELKOVÉ VÝDAJE</t>
  </si>
  <si>
    <t xml:space="preserve">                   1. Daňové příjmy:</t>
  </si>
  <si>
    <t>V Těšeticích dne 23. 2. 2010</t>
  </si>
  <si>
    <t xml:space="preserve">                           Rozbor hospodaření obce Těšetice za rok 2009</t>
  </si>
  <si>
    <t>příjem za služby - sečení pole  (faktura z r. 2008)</t>
  </si>
  <si>
    <t xml:space="preserve">příjmy za kopírování, za umístění reklamy a jiné </t>
  </si>
  <si>
    <t xml:space="preserve">neinv. dotace CzechPOINT-kont. místo UZ 14008 </t>
  </si>
  <si>
    <t>daňové příjmy celkem</t>
  </si>
  <si>
    <t>nedaňové příjmy celkem</t>
  </si>
  <si>
    <t>kapitálové příjmy celkem</t>
  </si>
  <si>
    <t>přijaté dotace celkem</t>
  </si>
  <si>
    <t xml:space="preserve">Celkem počáteční stav na bankovních účtech k 1. 1. 2009       </t>
  </si>
  <si>
    <t>Celkem konečný stav na bankovních účtech k 31. 12. 2009</t>
  </si>
  <si>
    <t>služby - čištění vpustí, rozbory vod, deratizace</t>
  </si>
  <si>
    <t xml:space="preserve">plán financov. obnovy vod. Majetku - ARKO </t>
  </si>
  <si>
    <t xml:space="preserve">opravy kanalizaceVojnice,dešť. koše 36 ks T,V,R </t>
  </si>
  <si>
    <t>energetický audit na budovu ZŠ T č. p. 148</t>
  </si>
  <si>
    <t>podíl - podíl otop plynem KD Těšetice</t>
  </si>
  <si>
    <t>věcné dary</t>
  </si>
  <si>
    <t>elektřina: KD T, KD R a kiosky</t>
  </si>
  <si>
    <t xml:space="preserve">zpravodaj, kalendáře, projekty - opravy v KD T  </t>
  </si>
  <si>
    <t xml:space="preserve">KD T-opravy z POV 09 49.861 Kč,,ost. 24.256,90 </t>
  </si>
  <si>
    <t xml:space="preserve">KD T - stoly, židle z dotace POV 09 450.653,- </t>
  </si>
  <si>
    <t xml:space="preserve">KD T - DDHM ost. 9876,-,KD R - 46.314,40 </t>
  </si>
  <si>
    <t xml:space="preserve">ostatní plat školníka na topení KD Těšetice </t>
  </si>
  <si>
    <t>14. Televizní kabelový rozvod (dále jen TKR):</t>
  </si>
  <si>
    <t xml:space="preserve">elektrická energie stanice TKR </t>
  </si>
  <si>
    <t>stavba - rozšíření TKR o přípojky,DVBT signál</t>
  </si>
  <si>
    <t>programy akcí a jiné služby SPOZ</t>
  </si>
  <si>
    <t>odměny SPOZ</t>
  </si>
  <si>
    <t>pohoštění na kulturních  akcích</t>
  </si>
  <si>
    <t>věcné dary - balíčky jubilantům</t>
  </si>
  <si>
    <t>ostatní plat školníka za úklid tělocvičny</t>
  </si>
  <si>
    <t xml:space="preserve">ostatní neinv. výdaje - vyúčt. záloh z r. 2008 </t>
  </si>
  <si>
    <t>nákup materiálu - zámková dlažba na hřiště MŠ</t>
  </si>
  <si>
    <t>nákup DDHM - infovitríny 3 ks,vybav. kuchyňky</t>
  </si>
  <si>
    <t xml:space="preserve">oprava - sociálky OÚ 62.826,-, plotu OÚ, </t>
  </si>
  <si>
    <t>stavby - VO u 4 RD T, za Jurenkovým T</t>
  </si>
  <si>
    <t>služby - servisní montáž,montáž vánoční výzdoby</t>
  </si>
  <si>
    <t xml:space="preserve">neinv. příspěvek Regionu HANÁ, o.s. </t>
  </si>
  <si>
    <t>náhrada za pozemek p. č.114/5 Těšetice-PF ČR</t>
  </si>
  <si>
    <t>platby poplatků - daň z převodu nem., výpis z KN</t>
  </si>
  <si>
    <t>soc. pojištění za organizaci a zaměstnance VPP</t>
  </si>
  <si>
    <t xml:space="preserve">zdrav. pojištění za organ. a zaměstnance VPP </t>
  </si>
  <si>
    <t>DDHM - nabíječ pro Spieder,souprava lavice-stoly</t>
  </si>
  <si>
    <t>opravy - generálka traktorku a křovinořezu</t>
  </si>
  <si>
    <t xml:space="preserve">refundace platů - dotace Ol. kraj UZ 14004 </t>
  </si>
  <si>
    <t>PHM a maziva( 1838,- UZ 14004 - dotace Ol.kraj)</t>
  </si>
  <si>
    <t xml:space="preserve">oprava auta SDH T.-95.026,-,zbrojn.V-21.751,- </t>
  </si>
  <si>
    <t>oprava zbrojnice Vojnice-dotace MMR</t>
  </si>
  <si>
    <t>UZ 17360 - 12.000,-, podíl obce 132.120,-</t>
  </si>
  <si>
    <t xml:space="preserve">odvody ZP - všichni zaměstn. </t>
  </si>
  <si>
    <t xml:space="preserve">zdravotnický materiál  </t>
  </si>
  <si>
    <t xml:space="preserve">DDHM - dataprojektor, kanc.skříně, kopírka, atd.    </t>
  </si>
  <si>
    <t xml:space="preserve">plyn. topení: přízemí budovy Těšetice č. p. 75 </t>
  </si>
  <si>
    <t xml:space="preserve">služby - softwarové, kontrolní, poradenské atd. </t>
  </si>
  <si>
    <t xml:space="preserve">splátky leasingu automobilu CITROEN Berlingo </t>
  </si>
  <si>
    <t>věcné dary - plesy,obec S.Č.Voda-20 tis.povodeň</t>
  </si>
  <si>
    <t xml:space="preserve">platby týkající se min. roku, mylné platby ZP </t>
  </si>
  <si>
    <t>server SBS 2003 - propojení PC na OÚ</t>
  </si>
  <si>
    <t xml:space="preserve">služby - elektrorevize budov obce Těšetice </t>
  </si>
  <si>
    <t xml:space="preserve">V průběhu roku 2009 nebylo čerpáno z provozního kontokorentního úvěru  </t>
  </si>
  <si>
    <t xml:space="preserve">č. účtu 218035927/0300 u ČSOB - Poštovní spořitelna. </t>
  </si>
  <si>
    <t xml:space="preserve">Projednáno na schůzi ROT dne 23. 2. 2010. </t>
  </si>
  <si>
    <t xml:space="preserve">odměny </t>
  </si>
  <si>
    <t>Zůstatky na bankovních účtech k 31. 12. 2009: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</si>
</sst>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0"/>
    <numFmt numFmtId="165" formatCode="0.00000000000"/>
    <numFmt numFmtId="166" formatCode="0.0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_ ;\-#,##0.00\ "/>
    <numFmt numFmtId="179" formatCode="[$-405]d\.\ mmmm\ yyyy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hair"/>
      <top style="thin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hair"/>
      <right style="double"/>
      <top style="thin"/>
      <bottom style="double"/>
    </border>
    <border>
      <left style="double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</borders>
  <cellStyleXfs count="63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19" borderId="8" applyNumberFormat="0" applyAlignment="0" applyProtection="0"/>
    <xf numFmtId="0" fontId="26" fillId="19" borderId="9" applyNumberFormat="0" applyAlignment="0" applyProtection="0"/>
    <xf numFmtId="0" fontId="3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187">
    <xf numFmtId="4" fontId="0" fillId="0" borderId="0" xfId="0" applyAlignment="1">
      <alignment/>
    </xf>
    <xf numFmtId="4" fontId="4" fillId="0" borderId="0" xfId="0" applyFont="1" applyAlignment="1">
      <alignment/>
    </xf>
    <xf numFmtId="4" fontId="0" fillId="0" borderId="0" xfId="0" applyFont="1" applyAlignment="1">
      <alignment horizontal="left" indent="1"/>
    </xf>
    <xf numFmtId="4" fontId="5" fillId="0" borderId="0" xfId="0" applyFont="1" applyAlignment="1">
      <alignment horizontal="left" indent="1"/>
    </xf>
    <xf numFmtId="4" fontId="5" fillId="0" borderId="10" xfId="0" applyFont="1" applyBorder="1" applyAlignment="1">
      <alignment horizontal="center"/>
    </xf>
    <xf numFmtId="4" fontId="5" fillId="0" borderId="11" xfId="0" applyFont="1" applyBorder="1" applyAlignment="1">
      <alignment horizontal="center"/>
    </xf>
    <xf numFmtId="4" fontId="5" fillId="0" borderId="12" xfId="0" applyFont="1" applyBorder="1" applyAlignment="1">
      <alignment horizontal="center"/>
    </xf>
    <xf numFmtId="4" fontId="0" fillId="0" borderId="13" xfId="0" applyFont="1" applyBorder="1" applyAlignment="1">
      <alignment horizontal="left" indent="1"/>
    </xf>
    <xf numFmtId="43" fontId="0" fillId="0" borderId="14" xfId="34" applyFont="1" applyBorder="1" applyAlignment="1">
      <alignment horizontal="center"/>
    </xf>
    <xf numFmtId="4" fontId="5" fillId="0" borderId="15" xfId="0" applyFont="1" applyBorder="1" applyAlignment="1">
      <alignment horizontal="left" indent="1"/>
    </xf>
    <xf numFmtId="43" fontId="5" fillId="0" borderId="16" xfId="34" applyFont="1" applyBorder="1" applyAlignment="1">
      <alignment horizontal="right"/>
    </xf>
    <xf numFmtId="4" fontId="0" fillId="0" borderId="17" xfId="0" applyFont="1" applyBorder="1" applyAlignment="1">
      <alignment horizontal="left" indent="1"/>
    </xf>
    <xf numFmtId="43" fontId="0" fillId="0" borderId="18" xfId="34" applyFont="1" applyBorder="1" applyAlignment="1">
      <alignment horizontal="center"/>
    </xf>
    <xf numFmtId="4" fontId="0" fillId="0" borderId="19" xfId="0" applyFont="1" applyBorder="1" applyAlignment="1">
      <alignment horizontal="left" indent="1"/>
    </xf>
    <xf numFmtId="43" fontId="0" fillId="0" borderId="20" xfId="34" applyFont="1" applyBorder="1" applyAlignment="1">
      <alignment horizontal="center"/>
    </xf>
    <xf numFmtId="4" fontId="6" fillId="0" borderId="17" xfId="0" applyFont="1" applyBorder="1" applyAlignment="1">
      <alignment horizontal="center"/>
    </xf>
    <xf numFmtId="4" fontId="5" fillId="0" borderId="21" xfId="0" applyFont="1" applyBorder="1" applyAlignment="1">
      <alignment horizontal="center"/>
    </xf>
    <xf numFmtId="4" fontId="5" fillId="0" borderId="18" xfId="0" applyFont="1" applyBorder="1" applyAlignment="1">
      <alignment horizontal="center"/>
    </xf>
    <xf numFmtId="4" fontId="5" fillId="0" borderId="22" xfId="0" applyFont="1" applyBorder="1" applyAlignment="1">
      <alignment/>
    </xf>
    <xf numFmtId="4" fontId="5" fillId="0" borderId="0" xfId="0" applyFont="1" applyAlignment="1">
      <alignment/>
    </xf>
    <xf numFmtId="4" fontId="0" fillId="0" borderId="10" xfId="0" applyFont="1" applyBorder="1" applyAlignment="1">
      <alignment horizontal="left" indent="1"/>
    </xf>
    <xf numFmtId="4" fontId="5" fillId="0" borderId="22" xfId="0" applyFont="1" applyBorder="1" applyAlignment="1">
      <alignment horizontal="right"/>
    </xf>
    <xf numFmtId="4" fontId="5" fillId="0" borderId="23" xfId="0" applyFont="1" applyBorder="1" applyAlignment="1">
      <alignment horizontal="left" indent="1"/>
    </xf>
    <xf numFmtId="4" fontId="5" fillId="0" borderId="24" xfId="0" applyFont="1" applyBorder="1" applyAlignment="1">
      <alignment/>
    </xf>
    <xf numFmtId="43" fontId="5" fillId="0" borderId="25" xfId="34" applyFont="1" applyBorder="1" applyAlignment="1">
      <alignment horizontal="right"/>
    </xf>
    <xf numFmtId="4" fontId="0" fillId="0" borderId="26" xfId="0" applyFont="1" applyBorder="1" applyAlignment="1">
      <alignment horizontal="left" indent="1"/>
    </xf>
    <xf numFmtId="43" fontId="0" fillId="0" borderId="12" xfId="34" applyFont="1" applyBorder="1" applyAlignment="1">
      <alignment horizontal="right"/>
    </xf>
    <xf numFmtId="4" fontId="0" fillId="0" borderId="11" xfId="0" applyFont="1" applyBorder="1" applyAlignment="1">
      <alignment/>
    </xf>
    <xf numFmtId="4" fontId="0" fillId="0" borderId="0" xfId="0" applyFont="1" applyAlignment="1">
      <alignment/>
    </xf>
    <xf numFmtId="4" fontId="0" fillId="0" borderId="27" xfId="0" applyFont="1" applyBorder="1" applyAlignment="1">
      <alignment/>
    </xf>
    <xf numFmtId="43" fontId="0" fillId="0" borderId="14" xfId="34" applyFont="1" applyBorder="1" applyAlignment="1">
      <alignment horizontal="right"/>
    </xf>
    <xf numFmtId="43" fontId="0" fillId="0" borderId="0" xfId="34" applyFont="1" applyAlignment="1">
      <alignment horizontal="right"/>
    </xf>
    <xf numFmtId="4" fontId="0" fillId="0" borderId="0" xfId="0" applyFont="1" applyAlignment="1">
      <alignment/>
    </xf>
    <xf numFmtId="4" fontId="0" fillId="0" borderId="21" xfId="0" applyFont="1" applyBorder="1" applyAlignment="1">
      <alignment/>
    </xf>
    <xf numFmtId="43" fontId="0" fillId="0" borderId="18" xfId="34" applyFont="1" applyBorder="1" applyAlignment="1">
      <alignment horizontal="right"/>
    </xf>
    <xf numFmtId="4" fontId="0" fillId="0" borderId="28" xfId="0" applyFont="1" applyBorder="1" applyAlignment="1">
      <alignment/>
    </xf>
    <xf numFmtId="43" fontId="0" fillId="0" borderId="29" xfId="34" applyFont="1" applyBorder="1" applyAlignment="1">
      <alignment horizontal="right"/>
    </xf>
    <xf numFmtId="4" fontId="0" fillId="0" borderId="30" xfId="0" applyFont="1" applyBorder="1" applyAlignment="1">
      <alignment/>
    </xf>
    <xf numFmtId="43" fontId="0" fillId="0" borderId="20" xfId="34" applyFont="1" applyBorder="1" applyAlignment="1">
      <alignment horizontal="right"/>
    </xf>
    <xf numFmtId="4" fontId="0" fillId="0" borderId="0" xfId="0" applyFont="1" applyBorder="1" applyAlignment="1">
      <alignment/>
    </xf>
    <xf numFmtId="4" fontId="5" fillId="0" borderId="31" xfId="0" applyFont="1" applyBorder="1" applyAlignment="1">
      <alignment/>
    </xf>
    <xf numFmtId="4" fontId="0" fillId="0" borderId="32" xfId="0" applyFont="1" applyBorder="1" applyAlignment="1">
      <alignment/>
    </xf>
    <xf numFmtId="4" fontId="0" fillId="0" borderId="15" xfId="0" applyFont="1" applyBorder="1" applyAlignment="1">
      <alignment horizontal="left" indent="1"/>
    </xf>
    <xf numFmtId="4" fontId="0" fillId="0" borderId="33" xfId="0" applyFont="1" applyBorder="1" applyAlignment="1">
      <alignment/>
    </xf>
    <xf numFmtId="4" fontId="0" fillId="0" borderId="34" xfId="0" applyFont="1" applyBorder="1" applyAlignment="1">
      <alignment/>
    </xf>
    <xf numFmtId="4" fontId="5" fillId="0" borderId="35" xfId="0" applyFont="1" applyBorder="1" applyAlignment="1">
      <alignment/>
    </xf>
    <xf numFmtId="43" fontId="5" fillId="0" borderId="36" xfId="34" applyFont="1" applyBorder="1" applyAlignment="1">
      <alignment horizontal="right"/>
    </xf>
    <xf numFmtId="4" fontId="6" fillId="0" borderId="0" xfId="0" applyFont="1" applyAlignment="1">
      <alignment horizontal="left"/>
    </xf>
    <xf numFmtId="4" fontId="7" fillId="0" borderId="0" xfId="0" applyFont="1" applyAlignment="1">
      <alignment horizontal="left" indent="1"/>
    </xf>
    <xf numFmtId="4" fontId="9" fillId="0" borderId="13" xfId="0" applyFont="1" applyBorder="1" applyAlignment="1">
      <alignment horizontal="left" indent="1"/>
    </xf>
    <xf numFmtId="4" fontId="10" fillId="0" borderId="0" xfId="0" applyFont="1" applyAlignment="1">
      <alignment horizontal="left" indent="1"/>
    </xf>
    <xf numFmtId="4" fontId="9" fillId="0" borderId="0" xfId="0" applyFont="1" applyAlignment="1">
      <alignment/>
    </xf>
    <xf numFmtId="43" fontId="9" fillId="0" borderId="0" xfId="34" applyFont="1" applyAlignment="1">
      <alignment horizontal="right"/>
    </xf>
    <xf numFmtId="4" fontId="9" fillId="0" borderId="27" xfId="0" applyFont="1" applyBorder="1" applyAlignment="1">
      <alignment/>
    </xf>
    <xf numFmtId="43" fontId="9" fillId="0" borderId="14" xfId="34" applyFont="1" applyBorder="1" applyAlignment="1">
      <alignment horizontal="right"/>
    </xf>
    <xf numFmtId="4" fontId="9" fillId="0" borderId="0" xfId="0" applyFont="1" applyAlignment="1">
      <alignment horizontal="left" indent="1"/>
    </xf>
    <xf numFmtId="4" fontId="10" fillId="0" borderId="0" xfId="0" applyFont="1" applyAlignment="1">
      <alignment/>
    </xf>
    <xf numFmtId="4" fontId="10" fillId="0" borderId="0" xfId="0" applyFont="1" applyBorder="1" applyAlignment="1">
      <alignment horizontal="left" indent="1"/>
    </xf>
    <xf numFmtId="4" fontId="10" fillId="0" borderId="0" xfId="0" applyFont="1" applyBorder="1" applyAlignment="1">
      <alignment/>
    </xf>
    <xf numFmtId="43" fontId="10" fillId="0" borderId="0" xfId="34" applyFont="1" applyBorder="1" applyAlignment="1">
      <alignment horizontal="right"/>
    </xf>
    <xf numFmtId="43" fontId="10" fillId="0" borderId="0" xfId="34" applyFont="1" applyAlignment="1">
      <alignment horizontal="right"/>
    </xf>
    <xf numFmtId="4" fontId="0" fillId="0" borderId="37" xfId="0" applyFont="1" applyBorder="1" applyAlignment="1">
      <alignment/>
    </xf>
    <xf numFmtId="4" fontId="0" fillId="0" borderId="38" xfId="0" applyFont="1" applyBorder="1" applyAlignment="1">
      <alignment/>
    </xf>
    <xf numFmtId="4" fontId="0" fillId="0" borderId="23" xfId="0" applyFont="1" applyBorder="1" applyAlignment="1">
      <alignment horizontal="left" indent="1"/>
    </xf>
    <xf numFmtId="4" fontId="0" fillId="0" borderId="24" xfId="0" applyFont="1" applyBorder="1" applyAlignment="1">
      <alignment/>
    </xf>
    <xf numFmtId="43" fontId="0" fillId="0" borderId="25" xfId="34" applyFont="1" applyBorder="1" applyAlignment="1">
      <alignment horizontal="right"/>
    </xf>
    <xf numFmtId="43" fontId="5" fillId="0" borderId="25" xfId="0" applyNumberFormat="1" applyFont="1" applyBorder="1" applyAlignment="1">
      <alignment horizontal="right"/>
    </xf>
    <xf numFmtId="43" fontId="5" fillId="0" borderId="0" xfId="34" applyFont="1" applyAlignment="1">
      <alignment horizontal="right"/>
    </xf>
    <xf numFmtId="4" fontId="11" fillId="0" borderId="0" xfId="0" applyFont="1" applyAlignment="1">
      <alignment/>
    </xf>
    <xf numFmtId="4" fontId="12" fillId="0" borderId="0" xfId="0" applyFont="1" applyAlignment="1">
      <alignment horizontal="left" indent="1"/>
    </xf>
    <xf numFmtId="43" fontId="12" fillId="0" borderId="0" xfId="0" applyNumberFormat="1" applyFont="1" applyAlignment="1">
      <alignment horizontal="right"/>
    </xf>
    <xf numFmtId="4" fontId="5" fillId="0" borderId="0" xfId="0" applyFont="1" applyBorder="1" applyAlignment="1">
      <alignment horizontal="left" indent="1"/>
    </xf>
    <xf numFmtId="4" fontId="5" fillId="0" borderId="0" xfId="0" applyFont="1" applyBorder="1" applyAlignment="1">
      <alignment/>
    </xf>
    <xf numFmtId="43" fontId="5" fillId="0" borderId="0" xfId="34" applyFont="1" applyBorder="1" applyAlignment="1">
      <alignment horizontal="right"/>
    </xf>
    <xf numFmtId="43" fontId="5" fillId="0" borderId="0" xfId="0" applyNumberFormat="1" applyFont="1" applyBorder="1" applyAlignment="1">
      <alignment horizontal="right"/>
    </xf>
    <xf numFmtId="4" fontId="0" fillId="0" borderId="0" xfId="0" applyFont="1" applyAlignment="1">
      <alignment horizontal="left"/>
    </xf>
    <xf numFmtId="43" fontId="0" fillId="0" borderId="0" xfId="34" applyFont="1" applyAlignment="1">
      <alignment/>
    </xf>
    <xf numFmtId="43" fontId="5" fillId="0" borderId="25" xfId="34" applyFont="1" applyBorder="1" applyAlignment="1">
      <alignment horizontal="left"/>
    </xf>
    <xf numFmtId="43" fontId="5" fillId="0" borderId="0" xfId="34" applyFont="1" applyBorder="1" applyAlignment="1">
      <alignment horizontal="left"/>
    </xf>
    <xf numFmtId="4" fontId="0" fillId="0" borderId="0" xfId="0" applyFont="1" applyBorder="1" applyAlignment="1">
      <alignment horizontal="left"/>
    </xf>
    <xf numFmtId="4" fontId="5" fillId="0" borderId="39" xfId="0" applyFont="1" applyBorder="1" applyAlignment="1">
      <alignment horizontal="left" indent="1"/>
    </xf>
    <xf numFmtId="4" fontId="0" fillId="0" borderId="39" xfId="0" applyFont="1" applyBorder="1" applyAlignment="1">
      <alignment/>
    </xf>
    <xf numFmtId="4" fontId="0" fillId="0" borderId="18" xfId="0" applyFont="1" applyBorder="1" applyAlignment="1">
      <alignment/>
    </xf>
    <xf numFmtId="4" fontId="0" fillId="0" borderId="0" xfId="0" applyFont="1" applyBorder="1" applyAlignment="1">
      <alignment horizontal="left" indent="1"/>
    </xf>
    <xf numFmtId="43" fontId="0" fillId="0" borderId="0" xfId="34" applyFont="1" applyBorder="1" applyAlignment="1">
      <alignment horizontal="right"/>
    </xf>
    <xf numFmtId="4" fontId="9" fillId="0" borderId="0" xfId="0" applyFont="1" applyBorder="1" applyAlignment="1">
      <alignment horizontal="left" indent="1"/>
    </xf>
    <xf numFmtId="4" fontId="9" fillId="0" borderId="0" xfId="0" applyFont="1" applyBorder="1" applyAlignment="1">
      <alignment/>
    </xf>
    <xf numFmtId="4" fontId="0" fillId="0" borderId="13" xfId="0" applyFont="1" applyFill="1" applyBorder="1" applyAlignment="1">
      <alignment horizontal="left" indent="1"/>
    </xf>
    <xf numFmtId="4" fontId="0" fillId="0" borderId="27" xfId="0" applyFont="1" applyFill="1" applyBorder="1" applyAlignment="1">
      <alignment/>
    </xf>
    <xf numFmtId="43" fontId="0" fillId="0" borderId="14" xfId="34" applyFont="1" applyFill="1" applyBorder="1" applyAlignment="1">
      <alignment horizontal="right"/>
    </xf>
    <xf numFmtId="4" fontId="0" fillId="0" borderId="0" xfId="0" applyFont="1" applyFill="1" applyAlignment="1">
      <alignment/>
    </xf>
    <xf numFmtId="43" fontId="10" fillId="0" borderId="0" xfId="0" applyNumberFormat="1" applyFont="1" applyBorder="1" applyAlignment="1">
      <alignment horizontal="right"/>
    </xf>
    <xf numFmtId="4" fontId="0" fillId="0" borderId="12" xfId="0" applyFont="1" applyBorder="1" applyAlignment="1">
      <alignment/>
    </xf>
    <xf numFmtId="4" fontId="6" fillId="0" borderId="0" xfId="0" applyFont="1" applyBorder="1" applyAlignment="1">
      <alignment horizontal="left"/>
    </xf>
    <xf numFmtId="4" fontId="9" fillId="0" borderId="26" xfId="0" applyFont="1" applyBorder="1" applyAlignment="1">
      <alignment horizontal="left" indent="1"/>
    </xf>
    <xf numFmtId="4" fontId="5" fillId="0" borderId="11" xfId="0" applyFont="1" applyBorder="1" applyAlignment="1">
      <alignment horizontal="right"/>
    </xf>
    <xf numFmtId="43" fontId="5" fillId="0" borderId="12" xfId="34" applyFont="1" applyBorder="1" applyAlignment="1">
      <alignment horizontal="right"/>
    </xf>
    <xf numFmtId="4" fontId="5" fillId="0" borderId="40" xfId="0" applyFont="1" applyBorder="1" applyAlignment="1">
      <alignment/>
    </xf>
    <xf numFmtId="4" fontId="5" fillId="0" borderId="27" xfId="0" applyFont="1" applyBorder="1" applyAlignment="1">
      <alignment/>
    </xf>
    <xf numFmtId="4" fontId="5" fillId="0" borderId="30" xfId="0" applyFont="1" applyBorder="1" applyAlignment="1">
      <alignment/>
    </xf>
    <xf numFmtId="43" fontId="5" fillId="0" borderId="20" xfId="34" applyFont="1" applyBorder="1" applyAlignment="1">
      <alignment horizontal="right"/>
    </xf>
    <xf numFmtId="4" fontId="5" fillId="0" borderId="27" xfId="0" applyFont="1" applyBorder="1" applyAlignment="1">
      <alignment horizontal="right"/>
    </xf>
    <xf numFmtId="43" fontId="5" fillId="0" borderId="14" xfId="34" applyFont="1" applyBorder="1" applyAlignment="1">
      <alignment horizontal="right"/>
    </xf>
    <xf numFmtId="4" fontId="0" fillId="0" borderId="41" xfId="0" applyFont="1" applyBorder="1" applyAlignment="1">
      <alignment horizontal="left" indent="1"/>
    </xf>
    <xf numFmtId="4" fontId="0" fillId="0" borderId="42" xfId="0" applyFont="1" applyBorder="1" applyAlignment="1">
      <alignment/>
    </xf>
    <xf numFmtId="4" fontId="0" fillId="0" borderId="43" xfId="0" applyFont="1" applyBorder="1" applyAlignment="1">
      <alignment/>
    </xf>
    <xf numFmtId="4" fontId="5" fillId="0" borderId="44" xfId="0" applyFont="1" applyBorder="1" applyAlignment="1">
      <alignment horizontal="left" indent="1"/>
    </xf>
    <xf numFmtId="4" fontId="0" fillId="0" borderId="44" xfId="0" applyFont="1" applyBorder="1" applyAlignment="1">
      <alignment/>
    </xf>
    <xf numFmtId="4" fontId="0" fillId="0" borderId="44" xfId="0" applyBorder="1" applyAlignment="1">
      <alignment/>
    </xf>
    <xf numFmtId="4" fontId="0" fillId="0" borderId="0" xfId="0" applyBorder="1" applyAlignment="1">
      <alignment/>
    </xf>
    <xf numFmtId="4" fontId="14" fillId="0" borderId="0" xfId="0" applyFont="1" applyAlignment="1">
      <alignment/>
    </xf>
    <xf numFmtId="4" fontId="13" fillId="0" borderId="0" xfId="0" applyFont="1" applyAlignment="1">
      <alignment/>
    </xf>
    <xf numFmtId="43" fontId="0" fillId="0" borderId="43" xfId="34" applyFont="1" applyBorder="1" applyAlignment="1">
      <alignment horizontal="right"/>
    </xf>
    <xf numFmtId="4" fontId="11" fillId="0" borderId="0" xfId="0" applyFont="1" applyAlignment="1">
      <alignment/>
    </xf>
    <xf numFmtId="4" fontId="12" fillId="0" borderId="0" xfId="0" applyFont="1" applyAlignment="1">
      <alignment/>
    </xf>
    <xf numFmtId="4" fontId="0" fillId="0" borderId="16" xfId="0" applyFont="1" applyBorder="1" applyAlignment="1">
      <alignment/>
    </xf>
    <xf numFmtId="4" fontId="5" fillId="0" borderId="0" xfId="0" applyFont="1" applyAlignment="1">
      <alignment horizontal="left"/>
    </xf>
    <xf numFmtId="4" fontId="0" fillId="0" borderId="22" xfId="0" applyFont="1" applyBorder="1" applyAlignment="1">
      <alignment/>
    </xf>
    <xf numFmtId="43" fontId="0" fillId="0" borderId="16" xfId="34" applyFont="1" applyBorder="1" applyAlignment="1">
      <alignment horizontal="right"/>
    </xf>
    <xf numFmtId="4" fontId="0" fillId="0" borderId="37" xfId="0" applyFont="1" applyBorder="1" applyAlignment="1">
      <alignment horizontal="left" indent="1"/>
    </xf>
    <xf numFmtId="4" fontId="0" fillId="0" borderId="45" xfId="0" applyFont="1" applyBorder="1" applyAlignment="1">
      <alignment horizontal="left" indent="1"/>
    </xf>
    <xf numFmtId="4" fontId="5" fillId="0" borderId="35" xfId="0" applyFont="1" applyBorder="1" applyAlignment="1">
      <alignment horizontal="left" indent="1"/>
    </xf>
    <xf numFmtId="4" fontId="17" fillId="0" borderId="27" xfId="0" applyFont="1" applyBorder="1" applyAlignment="1">
      <alignment/>
    </xf>
    <xf numFmtId="43" fontId="17" fillId="0" borderId="14" xfId="34" applyFont="1" applyBorder="1" applyAlignment="1">
      <alignment horizontal="right"/>
    </xf>
    <xf numFmtId="4" fontId="17" fillId="0" borderId="26" xfId="0" applyFont="1" applyBorder="1" applyAlignment="1">
      <alignment horizontal="left" indent="1"/>
    </xf>
    <xf numFmtId="4" fontId="17" fillId="0" borderId="28" xfId="0" applyFont="1" applyBorder="1" applyAlignment="1">
      <alignment/>
    </xf>
    <xf numFmtId="43" fontId="17" fillId="0" borderId="29" xfId="34" applyFont="1" applyBorder="1" applyAlignment="1">
      <alignment horizontal="right"/>
    </xf>
    <xf numFmtId="0" fontId="0" fillId="0" borderId="19" xfId="0" applyNumberFormat="1" applyFont="1" applyBorder="1" applyAlignment="1">
      <alignment horizontal="left" indent="1"/>
    </xf>
    <xf numFmtId="0" fontId="1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 indent="1"/>
    </xf>
    <xf numFmtId="0" fontId="0" fillId="0" borderId="0" xfId="0" applyNumberFormat="1" applyFont="1" applyAlignment="1">
      <alignment horizontal="left" indent="1"/>
    </xf>
    <xf numFmtId="0" fontId="5" fillId="0" borderId="0" xfId="0" applyNumberFormat="1" applyFont="1" applyAlignment="1">
      <alignment horizontal="left" indent="1"/>
    </xf>
    <xf numFmtId="0" fontId="5" fillId="0" borderId="1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left" indent="1"/>
    </xf>
    <xf numFmtId="0" fontId="0" fillId="0" borderId="17" xfId="0" applyNumberFormat="1" applyFont="1" applyBorder="1" applyAlignment="1">
      <alignment horizontal="left" indent="1"/>
    </xf>
    <xf numFmtId="0" fontId="5" fillId="0" borderId="15" xfId="0" applyNumberFormat="1" applyFont="1" applyBorder="1" applyAlignment="1">
      <alignment horizontal="left" indent="1"/>
    </xf>
    <xf numFmtId="0" fontId="5" fillId="0" borderId="0" xfId="0" applyNumberFormat="1" applyFont="1" applyBorder="1" applyAlignment="1">
      <alignment horizontal="left" indent="1"/>
    </xf>
    <xf numFmtId="0" fontId="0" fillId="0" borderId="10" xfId="0" applyNumberFormat="1" applyFont="1" applyBorder="1" applyAlignment="1">
      <alignment horizontal="left" indent="1"/>
    </xf>
    <xf numFmtId="0" fontId="9" fillId="0" borderId="13" xfId="0" applyNumberFormat="1" applyFont="1" applyBorder="1" applyAlignment="1">
      <alignment horizontal="left" indent="1"/>
    </xf>
    <xf numFmtId="0" fontId="9" fillId="0" borderId="26" xfId="0" applyNumberFormat="1" applyFont="1" applyBorder="1" applyAlignment="1">
      <alignment horizontal="left" indent="1"/>
    </xf>
    <xf numFmtId="0" fontId="0" fillId="0" borderId="26" xfId="0" applyNumberFormat="1" applyFont="1" applyBorder="1" applyAlignment="1">
      <alignment horizontal="left" indent="1"/>
    </xf>
    <xf numFmtId="0" fontId="5" fillId="0" borderId="23" xfId="0" applyNumberFormat="1" applyFont="1" applyBorder="1" applyAlignment="1">
      <alignment horizontal="left" indent="1"/>
    </xf>
    <xf numFmtId="0" fontId="0" fillId="0" borderId="41" xfId="0" applyNumberFormat="1" applyFont="1" applyBorder="1" applyAlignment="1">
      <alignment horizontal="left" indent="1"/>
    </xf>
    <xf numFmtId="0" fontId="0" fillId="0" borderId="15" xfId="0" applyNumberFormat="1" applyFont="1" applyBorder="1" applyAlignment="1">
      <alignment horizontal="left" indent="1"/>
    </xf>
    <xf numFmtId="0" fontId="9" fillId="0" borderId="0" xfId="0" applyNumberFormat="1" applyFont="1" applyAlignment="1">
      <alignment horizontal="left" indent="1"/>
    </xf>
    <xf numFmtId="0" fontId="6" fillId="0" borderId="17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left" indent="1"/>
    </xf>
    <xf numFmtId="0" fontId="0" fillId="0" borderId="23" xfId="0" applyNumberFormat="1" applyFont="1" applyBorder="1" applyAlignment="1">
      <alignment horizontal="left" indent="1"/>
    </xf>
    <xf numFmtId="0" fontId="10" fillId="0" borderId="0" xfId="0" applyNumberFormat="1" applyFont="1" applyBorder="1" applyAlignment="1">
      <alignment horizontal="left" indent="1"/>
    </xf>
    <xf numFmtId="0" fontId="0" fillId="0" borderId="13" xfId="0" applyNumberFormat="1" applyFont="1" applyFill="1" applyBorder="1" applyAlignment="1">
      <alignment horizontal="left" indent="1"/>
    </xf>
    <xf numFmtId="0" fontId="0" fillId="0" borderId="0" xfId="0" applyNumberFormat="1" applyFont="1" applyBorder="1" applyAlignment="1">
      <alignment horizontal="left" indent="1"/>
    </xf>
    <xf numFmtId="0" fontId="10" fillId="0" borderId="0" xfId="0" applyNumberFormat="1" applyFont="1" applyAlignment="1">
      <alignment horizontal="left" indent="1"/>
    </xf>
    <xf numFmtId="0" fontId="9" fillId="0" borderId="0" xfId="0" applyNumberFormat="1" applyFont="1" applyBorder="1" applyAlignment="1">
      <alignment horizontal="left" indent="1"/>
    </xf>
    <xf numFmtId="0" fontId="12" fillId="0" borderId="0" xfId="0" applyNumberFormat="1" applyFont="1" applyAlignment="1">
      <alignment horizontal="left" indent="1"/>
    </xf>
    <xf numFmtId="0" fontId="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0" fillId="0" borderId="46" xfId="0" applyFont="1" applyBorder="1" applyAlignment="1">
      <alignment horizontal="left" indent="1"/>
    </xf>
    <xf numFmtId="0" fontId="0" fillId="0" borderId="46" xfId="0" applyNumberFormat="1" applyFont="1" applyBorder="1" applyAlignment="1">
      <alignment horizontal="left" indent="1"/>
    </xf>
    <xf numFmtId="0" fontId="0" fillId="0" borderId="47" xfId="0" applyNumberFormat="1" applyFont="1" applyBorder="1" applyAlignment="1">
      <alignment horizontal="left" indent="1"/>
    </xf>
    <xf numFmtId="4" fontId="0" fillId="0" borderId="48" xfId="0" applyFont="1" applyBorder="1" applyAlignment="1">
      <alignment horizontal="left" indent="1"/>
    </xf>
    <xf numFmtId="4" fontId="0" fillId="0" borderId="49" xfId="0" applyFont="1" applyBorder="1" applyAlignment="1">
      <alignment/>
    </xf>
    <xf numFmtId="4" fontId="0" fillId="0" borderId="50" xfId="0" applyFont="1" applyBorder="1" applyAlignment="1">
      <alignment/>
    </xf>
    <xf numFmtId="43" fontId="0" fillId="0" borderId="51" xfId="34" applyFont="1" applyBorder="1" applyAlignment="1">
      <alignment horizontal="right"/>
    </xf>
    <xf numFmtId="43" fontId="0" fillId="0" borderId="52" xfId="34" applyFont="1" applyBorder="1" applyAlignment="1">
      <alignment horizontal="right"/>
    </xf>
    <xf numFmtId="43" fontId="5" fillId="0" borderId="25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left" indent="1"/>
    </xf>
    <xf numFmtId="4" fontId="0" fillId="0" borderId="54" xfId="0" applyFont="1" applyBorder="1" applyAlignment="1">
      <alignment horizontal="left" indent="1"/>
    </xf>
    <xf numFmtId="4" fontId="0" fillId="0" borderId="55" xfId="0" applyFont="1" applyBorder="1" applyAlignment="1">
      <alignment/>
    </xf>
    <xf numFmtId="43" fontId="0" fillId="0" borderId="56" xfId="34" applyFont="1" applyBorder="1" applyAlignment="1">
      <alignment horizontal="right"/>
    </xf>
    <xf numFmtId="4" fontId="0" fillId="0" borderId="57" xfId="0" applyFont="1" applyBorder="1" applyAlignment="1">
      <alignment/>
    </xf>
    <xf numFmtId="4" fontId="0" fillId="0" borderId="58" xfId="0" applyFont="1" applyBorder="1" applyAlignment="1">
      <alignment horizontal="left" indent="1"/>
    </xf>
    <xf numFmtId="0" fontId="0" fillId="0" borderId="59" xfId="0" applyNumberFormat="1" applyFont="1" applyBorder="1" applyAlignment="1">
      <alignment horizontal="left" indent="1"/>
    </xf>
    <xf numFmtId="4" fontId="0" fillId="0" borderId="33" xfId="0" applyFont="1" applyBorder="1" applyAlignment="1">
      <alignment horizontal="left" indent="1"/>
    </xf>
    <xf numFmtId="0" fontId="0" fillId="0" borderId="60" xfId="0" applyNumberFormat="1" applyFont="1" applyBorder="1" applyAlignment="1">
      <alignment horizontal="left" indent="1"/>
    </xf>
    <xf numFmtId="4" fontId="5" fillId="0" borderId="61" xfId="0" applyFont="1" applyBorder="1" applyAlignment="1">
      <alignment/>
    </xf>
    <xf numFmtId="0" fontId="0" fillId="0" borderId="62" xfId="0" applyNumberFormat="1" applyFont="1" applyBorder="1" applyAlignment="1">
      <alignment horizontal="left" indent="1"/>
    </xf>
    <xf numFmtId="0" fontId="0" fillId="0" borderId="63" xfId="0" applyNumberFormat="1" applyFont="1" applyBorder="1" applyAlignment="1">
      <alignment horizontal="left" indent="1"/>
    </xf>
    <xf numFmtId="4" fontId="0" fillId="0" borderId="14" xfId="0" applyFont="1" applyBorder="1" applyAlignment="1">
      <alignment/>
    </xf>
    <xf numFmtId="43" fontId="0" fillId="0" borderId="32" xfId="34" applyFont="1" applyBorder="1" applyAlignment="1">
      <alignment horizontal="right"/>
    </xf>
    <xf numFmtId="0" fontId="8" fillId="0" borderId="0" xfId="0" applyNumberFormat="1" applyFont="1" applyAlignment="1">
      <alignment horizontal="left" indent="1"/>
    </xf>
    <xf numFmtId="4" fontId="8" fillId="0" borderId="0" xfId="0" applyFont="1" applyAlignment="1">
      <alignment horizontal="left" indent="1"/>
    </xf>
    <xf numFmtId="43" fontId="9" fillId="0" borderId="18" xfId="34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695325</xdr:colOff>
      <xdr:row>3</xdr:row>
      <xdr:rowOff>95250</xdr:rowOff>
    </xdr:to>
    <xdr:pic>
      <xdr:nvPicPr>
        <xdr:cNvPr id="1" name="Picture 1" descr="znak_ob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95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0"/>
  <sheetViews>
    <sheetView tabSelected="1" view="pageBreakPreview" zoomScaleNormal="200" zoomScaleSheetLayoutView="100" zoomScalePageLayoutView="0" workbookViewId="0" topLeftCell="A1">
      <selection activeCell="B97" sqref="B97"/>
    </sheetView>
  </sheetViews>
  <sheetFormatPr defaultColWidth="9.140625" defaultRowHeight="12.75"/>
  <cols>
    <col min="1" max="1" width="11.421875" style="160" customWidth="1"/>
    <col min="2" max="2" width="42.7109375" style="0" customWidth="1"/>
    <col min="3" max="5" width="14.28125" style="0" customWidth="1"/>
  </cols>
  <sheetData>
    <row r="1" spans="1:2" ht="20.25">
      <c r="A1" s="128" t="s">
        <v>130</v>
      </c>
      <c r="B1" s="110"/>
    </row>
    <row r="2" spans="1:2" ht="15.75">
      <c r="A2" s="129" t="s">
        <v>132</v>
      </c>
      <c r="B2" s="111"/>
    </row>
    <row r="3" spans="1:5" ht="18.75" customHeight="1">
      <c r="A3" s="129"/>
      <c r="B3" s="111"/>
      <c r="C3" s="79"/>
      <c r="D3" s="79"/>
      <c r="E3" s="79"/>
    </row>
    <row r="4" spans="1:5" ht="18.75" customHeight="1">
      <c r="A4" s="129"/>
      <c r="B4" s="111"/>
      <c r="C4" s="79"/>
      <c r="D4" s="79" t="s">
        <v>283</v>
      </c>
      <c r="E4" s="79"/>
    </row>
    <row r="5" spans="1:2" s="47" customFormat="1" ht="36.75" customHeight="1">
      <c r="A5" s="130" t="s">
        <v>284</v>
      </c>
      <c r="B5" s="93"/>
    </row>
    <row r="6" spans="1:2" s="3" customFormat="1" ht="41.25" customHeight="1" hidden="1">
      <c r="A6" s="131" t="s">
        <v>109</v>
      </c>
      <c r="B6" s="48"/>
    </row>
    <row r="7" spans="1:2" s="3" customFormat="1" ht="41.25" customHeight="1">
      <c r="A7" s="184" t="s">
        <v>165</v>
      </c>
      <c r="B7" s="185"/>
    </row>
    <row r="8" spans="1:5" ht="12.75" customHeight="1">
      <c r="A8" s="132"/>
      <c r="B8" s="2"/>
      <c r="C8" s="28"/>
      <c r="D8" s="28"/>
      <c r="E8" s="28"/>
    </row>
    <row r="9" spans="1:5" ht="16.5" customHeight="1" thickBot="1">
      <c r="A9" s="133" t="s">
        <v>282</v>
      </c>
      <c r="B9" s="3"/>
      <c r="C9" s="28"/>
      <c r="D9" s="28"/>
      <c r="E9" s="28"/>
    </row>
    <row r="10" spans="1:5" ht="16.5" customHeight="1" thickTop="1">
      <c r="A10" s="134" t="s">
        <v>167</v>
      </c>
      <c r="B10" s="4" t="s">
        <v>166</v>
      </c>
      <c r="C10" s="5" t="s">
        <v>23</v>
      </c>
      <c r="D10" s="5" t="s">
        <v>24</v>
      </c>
      <c r="E10" s="6" t="s">
        <v>25</v>
      </c>
    </row>
    <row r="11" spans="1:5" ht="16.5" customHeight="1" thickBot="1">
      <c r="A11" s="135" t="s">
        <v>168</v>
      </c>
      <c r="B11" s="15"/>
      <c r="C11" s="16" t="s">
        <v>100</v>
      </c>
      <c r="D11" s="16" t="s">
        <v>101</v>
      </c>
      <c r="E11" s="17" t="s">
        <v>26</v>
      </c>
    </row>
    <row r="12" spans="1:5" s="28" customFormat="1" ht="16.5" customHeight="1" thickTop="1">
      <c r="A12" s="127">
        <v>1111</v>
      </c>
      <c r="B12" s="13" t="s">
        <v>0</v>
      </c>
      <c r="C12" s="37">
        <v>1795000</v>
      </c>
      <c r="D12" s="37">
        <v>1794593.34</v>
      </c>
      <c r="E12" s="14">
        <f aca="true" t="shared" si="0" ref="E12:E27">PRODUCT(D12/C12,100)</f>
        <v>99.97734484679667</v>
      </c>
    </row>
    <row r="13" spans="1:5" ht="16.5" customHeight="1">
      <c r="A13" s="136">
        <v>1112</v>
      </c>
      <c r="B13" s="7" t="s">
        <v>117</v>
      </c>
      <c r="C13" s="29">
        <v>650000</v>
      </c>
      <c r="D13" s="29">
        <v>628576.58</v>
      </c>
      <c r="E13" s="8">
        <f t="shared" si="0"/>
        <v>96.70408923076921</v>
      </c>
    </row>
    <row r="14" spans="1:5" ht="16.5" customHeight="1">
      <c r="A14" s="136">
        <v>1113</v>
      </c>
      <c r="B14" s="7" t="s">
        <v>102</v>
      </c>
      <c r="C14" s="29">
        <v>162000</v>
      </c>
      <c r="D14" s="29">
        <v>161567.69</v>
      </c>
      <c r="E14" s="8">
        <f t="shared" si="0"/>
        <v>99.73314197530865</v>
      </c>
    </row>
    <row r="15" spans="1:5" ht="16.5" customHeight="1">
      <c r="A15" s="136">
        <v>1121</v>
      </c>
      <c r="B15" s="7" t="s">
        <v>1</v>
      </c>
      <c r="C15" s="29">
        <v>2186000</v>
      </c>
      <c r="D15" s="29">
        <v>2011428.98</v>
      </c>
      <c r="E15" s="8">
        <f t="shared" si="0"/>
        <v>92.01413449222325</v>
      </c>
    </row>
    <row r="16" spans="1:5" ht="16.5" customHeight="1">
      <c r="A16" s="136">
        <v>1122</v>
      </c>
      <c r="B16" s="7" t="s">
        <v>2</v>
      </c>
      <c r="C16" s="29">
        <v>208740</v>
      </c>
      <c r="D16" s="29">
        <v>208740</v>
      </c>
      <c r="E16" s="8">
        <f t="shared" si="0"/>
        <v>100</v>
      </c>
    </row>
    <row r="17" spans="1:5" ht="16.5" customHeight="1">
      <c r="A17" s="136">
        <v>1211</v>
      </c>
      <c r="B17" s="7" t="s">
        <v>3</v>
      </c>
      <c r="C17" s="29">
        <v>4053000</v>
      </c>
      <c r="D17" s="29">
        <v>4052631</v>
      </c>
      <c r="E17" s="8">
        <f t="shared" si="0"/>
        <v>99.99089563286454</v>
      </c>
    </row>
    <row r="18" spans="1:5" ht="16.5" customHeight="1">
      <c r="A18" s="136">
        <v>1361</v>
      </c>
      <c r="B18" s="7" t="s">
        <v>4</v>
      </c>
      <c r="C18" s="29">
        <v>67000</v>
      </c>
      <c r="D18" s="29">
        <v>66860</v>
      </c>
      <c r="E18" s="8">
        <f t="shared" si="0"/>
        <v>99.79104477611939</v>
      </c>
    </row>
    <row r="19" spans="1:5" ht="16.5" customHeight="1">
      <c r="A19" s="136">
        <v>1332</v>
      </c>
      <c r="B19" s="7" t="s">
        <v>110</v>
      </c>
      <c r="C19" s="29">
        <v>1000</v>
      </c>
      <c r="D19" s="29">
        <v>1000</v>
      </c>
      <c r="E19" s="8">
        <f t="shared" si="0"/>
        <v>100</v>
      </c>
    </row>
    <row r="20" spans="1:5" ht="16.5" customHeight="1">
      <c r="A20" s="136">
        <v>1337</v>
      </c>
      <c r="B20" s="7" t="s">
        <v>55</v>
      </c>
      <c r="C20" s="29">
        <v>533000</v>
      </c>
      <c r="D20" s="29">
        <v>529542</v>
      </c>
      <c r="E20" s="8">
        <f t="shared" si="0"/>
        <v>99.35121951219512</v>
      </c>
    </row>
    <row r="21" spans="1:5" ht="16.5" customHeight="1">
      <c r="A21" s="136">
        <v>1341</v>
      </c>
      <c r="B21" s="7" t="s">
        <v>5</v>
      </c>
      <c r="C21" s="29">
        <v>30000</v>
      </c>
      <c r="D21" s="29">
        <v>27650</v>
      </c>
      <c r="E21" s="8">
        <f t="shared" si="0"/>
        <v>92.16666666666666</v>
      </c>
    </row>
    <row r="22" spans="1:5" ht="16.5" customHeight="1">
      <c r="A22" s="136">
        <v>1343</v>
      </c>
      <c r="B22" s="7" t="s">
        <v>6</v>
      </c>
      <c r="C22" s="29">
        <v>5000</v>
      </c>
      <c r="D22" s="29">
        <v>4769</v>
      </c>
      <c r="E22" s="8">
        <f t="shared" si="0"/>
        <v>95.38</v>
      </c>
    </row>
    <row r="23" spans="1:7" ht="16.5" customHeight="1">
      <c r="A23" s="136">
        <v>1344</v>
      </c>
      <c r="B23" s="7" t="s">
        <v>7</v>
      </c>
      <c r="C23" s="29">
        <v>1000</v>
      </c>
      <c r="D23" s="29">
        <v>468</v>
      </c>
      <c r="E23" s="8">
        <f t="shared" si="0"/>
        <v>46.800000000000004</v>
      </c>
      <c r="G23" s="1"/>
    </row>
    <row r="24" spans="1:5" ht="16.5" customHeight="1">
      <c r="A24" s="136">
        <v>1347</v>
      </c>
      <c r="B24" s="7" t="s">
        <v>8</v>
      </c>
      <c r="C24" s="29">
        <v>55000</v>
      </c>
      <c r="D24" s="29">
        <v>55000</v>
      </c>
      <c r="E24" s="8">
        <f t="shared" si="0"/>
        <v>100</v>
      </c>
    </row>
    <row r="25" spans="1:5" ht="16.5" customHeight="1">
      <c r="A25" s="136">
        <v>1351</v>
      </c>
      <c r="B25" s="7" t="s">
        <v>186</v>
      </c>
      <c r="C25" s="29">
        <v>41000</v>
      </c>
      <c r="D25" s="29">
        <v>40372</v>
      </c>
      <c r="E25" s="8">
        <f t="shared" si="0"/>
        <v>98.46829268292683</v>
      </c>
    </row>
    <row r="26" spans="1:5" ht="16.5" customHeight="1" thickBot="1">
      <c r="A26" s="137">
        <v>1511</v>
      </c>
      <c r="B26" s="11" t="s">
        <v>9</v>
      </c>
      <c r="C26" s="33">
        <v>1591000</v>
      </c>
      <c r="D26" s="33">
        <v>1590365.08</v>
      </c>
      <c r="E26" s="12">
        <f t="shared" si="0"/>
        <v>99.96009302325581</v>
      </c>
    </row>
    <row r="27" spans="1:5" ht="16.5" customHeight="1" thickBot="1" thickTop="1">
      <c r="A27" s="138"/>
      <c r="B27" s="9" t="s">
        <v>10</v>
      </c>
      <c r="C27" s="18">
        <f>SUM(C12:C26)</f>
        <v>11378740</v>
      </c>
      <c r="D27" s="18">
        <f>SUM(D12:D26)</f>
        <v>11173563.67</v>
      </c>
      <c r="E27" s="10">
        <f t="shared" si="0"/>
        <v>98.1968449054992</v>
      </c>
    </row>
    <row r="28" spans="1:5" ht="16.5" customHeight="1" thickTop="1">
      <c r="A28" s="139"/>
      <c r="B28" s="71"/>
      <c r="C28" s="72"/>
      <c r="D28" s="72"/>
      <c r="E28" s="73"/>
    </row>
    <row r="29" spans="1:5" s="28" customFormat="1" ht="16.5" customHeight="1" thickBot="1">
      <c r="A29" s="133"/>
      <c r="B29" s="3" t="s">
        <v>15</v>
      </c>
      <c r="E29" s="31"/>
    </row>
    <row r="30" spans="1:5" s="28" customFormat="1" ht="16.5" customHeight="1" thickTop="1">
      <c r="A30" s="140" t="s">
        <v>187</v>
      </c>
      <c r="B30" s="20" t="s">
        <v>56</v>
      </c>
      <c r="C30" s="27">
        <v>360000</v>
      </c>
      <c r="D30" s="27">
        <v>357895</v>
      </c>
      <c r="E30" s="26">
        <v>99.42</v>
      </c>
    </row>
    <row r="31" spans="1:5" s="28" customFormat="1" ht="16.5" customHeight="1" hidden="1">
      <c r="A31" s="136"/>
      <c r="B31" s="7"/>
      <c r="C31" s="29"/>
      <c r="D31" s="29"/>
      <c r="E31" s="30"/>
    </row>
    <row r="32" spans="1:5" s="28" customFormat="1" ht="16.5" customHeight="1">
      <c r="A32" s="136" t="s">
        <v>188</v>
      </c>
      <c r="B32" s="7" t="s">
        <v>169</v>
      </c>
      <c r="C32" s="29">
        <v>33000</v>
      </c>
      <c r="D32" s="29">
        <v>32413</v>
      </c>
      <c r="E32" s="30">
        <v>98.22</v>
      </c>
    </row>
    <row r="33" spans="1:5" s="28" customFormat="1" ht="16.5" customHeight="1">
      <c r="A33" s="136" t="s">
        <v>189</v>
      </c>
      <c r="B33" s="7" t="s">
        <v>57</v>
      </c>
      <c r="C33" s="29">
        <v>54100</v>
      </c>
      <c r="D33" s="29">
        <v>54100</v>
      </c>
      <c r="E33" s="30">
        <v>100</v>
      </c>
    </row>
    <row r="34" spans="1:5" s="28" customFormat="1" ht="16.5" customHeight="1" hidden="1">
      <c r="A34" s="141"/>
      <c r="B34" s="49"/>
      <c r="C34" s="53"/>
      <c r="D34" s="53"/>
      <c r="E34" s="54" t="e">
        <f>PRODUCT(D34/C34,100)</f>
        <v>#DIV/0!</v>
      </c>
    </row>
    <row r="35" spans="1:5" s="28" customFormat="1" ht="16.5" customHeight="1">
      <c r="A35" s="136" t="s">
        <v>190</v>
      </c>
      <c r="B35" s="7" t="s">
        <v>170</v>
      </c>
      <c r="C35" s="122">
        <v>840</v>
      </c>
      <c r="D35" s="122">
        <v>380</v>
      </c>
      <c r="E35" s="123">
        <v>45.24</v>
      </c>
    </row>
    <row r="36" spans="1:5" s="28" customFormat="1" ht="16.5" customHeight="1">
      <c r="A36" s="136" t="s">
        <v>191</v>
      </c>
      <c r="B36" s="7" t="s">
        <v>28</v>
      </c>
      <c r="C36" s="29">
        <v>39000</v>
      </c>
      <c r="D36" s="29">
        <v>36376</v>
      </c>
      <c r="E36" s="30">
        <f>PRODUCT(D36/C36,100)</f>
        <v>93.27179487179487</v>
      </c>
    </row>
    <row r="37" spans="1:5" s="28" customFormat="1" ht="16.5" customHeight="1">
      <c r="A37" s="136" t="s">
        <v>192</v>
      </c>
      <c r="B37" s="7" t="s">
        <v>171</v>
      </c>
      <c r="C37" s="29">
        <v>1000</v>
      </c>
      <c r="D37" s="29">
        <v>337</v>
      </c>
      <c r="E37" s="30">
        <v>33.7</v>
      </c>
    </row>
    <row r="38" spans="1:5" s="28" customFormat="1" ht="16.5" customHeight="1">
      <c r="A38" s="136" t="s">
        <v>193</v>
      </c>
      <c r="B38" s="7" t="s">
        <v>172</v>
      </c>
      <c r="C38" s="29">
        <v>80000</v>
      </c>
      <c r="D38" s="29">
        <v>80000</v>
      </c>
      <c r="E38" s="30">
        <v>100</v>
      </c>
    </row>
    <row r="39" spans="1:5" s="28" customFormat="1" ht="16.5" customHeight="1">
      <c r="A39" s="136" t="s">
        <v>194</v>
      </c>
      <c r="B39" s="7" t="s">
        <v>103</v>
      </c>
      <c r="C39" s="29">
        <v>475000</v>
      </c>
      <c r="D39" s="29">
        <v>474500</v>
      </c>
      <c r="E39" s="30">
        <f aca="true" t="shared" si="1" ref="E39:E49">PRODUCT(D39/C39,100)</f>
        <v>99.89473684210526</v>
      </c>
    </row>
    <row r="40" spans="1:5" s="28" customFormat="1" ht="16.5" customHeight="1">
      <c r="A40" s="136" t="s">
        <v>195</v>
      </c>
      <c r="B40" s="7" t="s">
        <v>159</v>
      </c>
      <c r="C40" s="29">
        <v>25000</v>
      </c>
      <c r="D40" s="29">
        <v>21000</v>
      </c>
      <c r="E40" s="30">
        <f t="shared" si="1"/>
        <v>84</v>
      </c>
    </row>
    <row r="41" spans="1:7" s="32" customFormat="1" ht="16.5" customHeight="1">
      <c r="A41" s="136" t="s">
        <v>196</v>
      </c>
      <c r="B41" s="7" t="s">
        <v>173</v>
      </c>
      <c r="C41" s="29">
        <v>3500</v>
      </c>
      <c r="D41" s="29">
        <v>3500</v>
      </c>
      <c r="E41" s="30">
        <f t="shared" si="1"/>
        <v>100</v>
      </c>
      <c r="G41" s="1"/>
    </row>
    <row r="42" spans="1:5" s="28" customFormat="1" ht="16.5" customHeight="1">
      <c r="A42" s="136" t="s">
        <v>197</v>
      </c>
      <c r="B42" s="7" t="s">
        <v>11</v>
      </c>
      <c r="C42" s="29">
        <v>81000</v>
      </c>
      <c r="D42" s="29">
        <v>78715</v>
      </c>
      <c r="E42" s="30">
        <f t="shared" si="1"/>
        <v>97.17901234567901</v>
      </c>
    </row>
    <row r="43" spans="1:5" s="28" customFormat="1" ht="16.5" customHeight="1">
      <c r="A43" s="136" t="s">
        <v>198</v>
      </c>
      <c r="B43" s="7" t="s">
        <v>29</v>
      </c>
      <c r="C43" s="29">
        <v>110000</v>
      </c>
      <c r="D43" s="29">
        <v>107945</v>
      </c>
      <c r="E43" s="30">
        <f t="shared" si="1"/>
        <v>98.13181818181819</v>
      </c>
    </row>
    <row r="44" spans="1:5" s="28" customFormat="1" ht="16.5" customHeight="1">
      <c r="A44" s="136" t="s">
        <v>199</v>
      </c>
      <c r="B44" s="7" t="s">
        <v>42</v>
      </c>
      <c r="C44" s="29">
        <v>68000</v>
      </c>
      <c r="D44" s="29">
        <v>51017</v>
      </c>
      <c r="E44" s="30">
        <f t="shared" si="1"/>
        <v>75.02499999999999</v>
      </c>
    </row>
    <row r="45" spans="1:5" s="28" customFormat="1" ht="16.5" customHeight="1" hidden="1">
      <c r="A45" s="141"/>
      <c r="B45" s="49"/>
      <c r="C45" s="53"/>
      <c r="D45" s="53"/>
      <c r="E45" s="54" t="e">
        <f t="shared" si="1"/>
        <v>#DIV/0!</v>
      </c>
    </row>
    <row r="46" spans="1:5" s="28" customFormat="1" ht="16.5" customHeight="1">
      <c r="A46" s="136" t="s">
        <v>200</v>
      </c>
      <c r="B46" s="7" t="s">
        <v>43</v>
      </c>
      <c r="C46" s="29">
        <v>140000</v>
      </c>
      <c r="D46" s="29">
        <v>155799</v>
      </c>
      <c r="E46" s="30">
        <f t="shared" si="1"/>
        <v>111.285</v>
      </c>
    </row>
    <row r="47" spans="1:5" s="28" customFormat="1" ht="16.5" customHeight="1" hidden="1">
      <c r="A47" s="142"/>
      <c r="B47" s="94"/>
      <c r="C47" s="53"/>
      <c r="D47" s="53"/>
      <c r="E47" s="54" t="e">
        <f t="shared" si="1"/>
        <v>#DIV/0!</v>
      </c>
    </row>
    <row r="48" spans="1:5" ht="16.5" customHeight="1" hidden="1">
      <c r="A48" s="141"/>
      <c r="B48" s="49"/>
      <c r="C48" s="53"/>
      <c r="D48" s="53"/>
      <c r="E48" s="54" t="e">
        <f t="shared" si="1"/>
        <v>#DIV/0!</v>
      </c>
    </row>
    <row r="49" spans="1:5" s="28" customFormat="1" ht="16.5" customHeight="1">
      <c r="A49" s="136" t="s">
        <v>201</v>
      </c>
      <c r="B49" s="7" t="s">
        <v>174</v>
      </c>
      <c r="C49" s="29">
        <v>5000</v>
      </c>
      <c r="D49" s="29">
        <v>5000</v>
      </c>
      <c r="E49" s="30">
        <f t="shared" si="1"/>
        <v>100</v>
      </c>
    </row>
    <row r="50" spans="1:5" ht="16.5" customHeight="1" hidden="1">
      <c r="A50" s="141"/>
      <c r="B50" s="49"/>
      <c r="C50" s="53"/>
      <c r="D50" s="53"/>
      <c r="E50" s="54"/>
    </row>
    <row r="51" spans="1:5" ht="16.5" customHeight="1">
      <c r="A51" s="136" t="s">
        <v>202</v>
      </c>
      <c r="B51" s="7" t="s">
        <v>175</v>
      </c>
      <c r="C51" s="122">
        <v>360000</v>
      </c>
      <c r="D51" s="122">
        <v>355275</v>
      </c>
      <c r="E51" s="123">
        <v>98.69</v>
      </c>
    </row>
    <row r="52" spans="1:5" s="28" customFormat="1" ht="16.5" customHeight="1">
      <c r="A52" s="136" t="s">
        <v>203</v>
      </c>
      <c r="B52" s="7" t="s">
        <v>134</v>
      </c>
      <c r="C52" s="29">
        <v>42000</v>
      </c>
      <c r="D52" s="29">
        <v>42865</v>
      </c>
      <c r="E52" s="30">
        <f>PRODUCT(D52/C52,100)</f>
        <v>102.05952380952381</v>
      </c>
    </row>
    <row r="53" spans="1:5" ht="16.5" customHeight="1" hidden="1">
      <c r="A53" s="141"/>
      <c r="B53" s="49"/>
      <c r="C53" s="53"/>
      <c r="D53" s="53"/>
      <c r="E53" s="54" t="e">
        <f>PRODUCT(D53/C53,100)</f>
        <v>#DIV/0!</v>
      </c>
    </row>
    <row r="54" spans="1:5" ht="16.5" customHeight="1" hidden="1">
      <c r="A54" s="141"/>
      <c r="B54" s="49"/>
      <c r="C54" s="53"/>
      <c r="D54" s="53"/>
      <c r="E54" s="54" t="e">
        <f>PRODUCT(D54/C54,100)</f>
        <v>#DIV/0!</v>
      </c>
    </row>
    <row r="55" spans="1:5" s="28" customFormat="1" ht="16.5" customHeight="1">
      <c r="A55" s="136" t="s">
        <v>204</v>
      </c>
      <c r="B55" s="7" t="s">
        <v>135</v>
      </c>
      <c r="C55" s="29">
        <v>32000</v>
      </c>
      <c r="D55" s="29">
        <v>31507.75</v>
      </c>
      <c r="E55" s="30">
        <f>PRODUCT(D55/C55,100)</f>
        <v>98.46171875</v>
      </c>
    </row>
    <row r="56" spans="1:5" s="28" customFormat="1" ht="16.5" customHeight="1">
      <c r="A56" s="136" t="s">
        <v>205</v>
      </c>
      <c r="B56" s="7" t="s">
        <v>176</v>
      </c>
      <c r="C56" s="29">
        <v>4000</v>
      </c>
      <c r="D56" s="29">
        <v>3600</v>
      </c>
      <c r="E56" s="30">
        <f>PRODUCT(D56/C56,100)</f>
        <v>90</v>
      </c>
    </row>
    <row r="57" spans="1:5" s="28" customFormat="1" ht="16.5" customHeight="1">
      <c r="A57" s="136" t="s">
        <v>206</v>
      </c>
      <c r="B57" s="7" t="s">
        <v>177</v>
      </c>
      <c r="C57" s="29">
        <v>50000</v>
      </c>
      <c r="D57" s="29">
        <v>49107</v>
      </c>
      <c r="E57" s="30">
        <v>98.21</v>
      </c>
    </row>
    <row r="58" spans="1:5" ht="16.5" customHeight="1">
      <c r="A58" s="136" t="s">
        <v>207</v>
      </c>
      <c r="B58" s="7" t="s">
        <v>285</v>
      </c>
      <c r="C58" s="29">
        <v>1850</v>
      </c>
      <c r="D58" s="29">
        <v>1815</v>
      </c>
      <c r="E58" s="30">
        <f>PRODUCT(D58/C58,100)</f>
        <v>98.1081081081081</v>
      </c>
    </row>
    <row r="59" spans="1:5" s="28" customFormat="1" ht="16.5" customHeight="1">
      <c r="A59" s="136" t="s">
        <v>208</v>
      </c>
      <c r="B59" s="7" t="s">
        <v>286</v>
      </c>
      <c r="C59" s="29">
        <v>6000</v>
      </c>
      <c r="D59" s="29">
        <v>5571.5</v>
      </c>
      <c r="E59" s="30">
        <f>PRODUCT(D59/C59,100)</f>
        <v>92.85833333333333</v>
      </c>
    </row>
    <row r="60" spans="1:5" ht="16.5" customHeight="1" hidden="1">
      <c r="A60" s="141"/>
      <c r="B60" s="49"/>
      <c r="C60" s="53"/>
      <c r="D60" s="53"/>
      <c r="E60" s="54" t="e">
        <f>PRODUCT(D60/C60,100)</f>
        <v>#DIV/0!</v>
      </c>
    </row>
    <row r="61" spans="1:5" ht="16.5" customHeight="1">
      <c r="A61" s="143" t="s">
        <v>209</v>
      </c>
      <c r="B61" s="124" t="s">
        <v>180</v>
      </c>
      <c r="C61" s="125">
        <v>2000</v>
      </c>
      <c r="D61" s="125">
        <v>0</v>
      </c>
      <c r="E61" s="126">
        <v>0</v>
      </c>
    </row>
    <row r="62" spans="1:5" ht="16.5" customHeight="1">
      <c r="A62" s="143" t="s">
        <v>210</v>
      </c>
      <c r="B62" s="124" t="s">
        <v>181</v>
      </c>
      <c r="C62" s="125">
        <v>20000</v>
      </c>
      <c r="D62" s="125">
        <v>1000</v>
      </c>
      <c r="E62" s="126">
        <v>5</v>
      </c>
    </row>
    <row r="63" spans="1:5" ht="16.5" customHeight="1">
      <c r="A63" s="143" t="s">
        <v>211</v>
      </c>
      <c r="B63" s="124" t="s">
        <v>182</v>
      </c>
      <c r="C63" s="125">
        <v>4000</v>
      </c>
      <c r="D63" s="125">
        <v>3785</v>
      </c>
      <c r="E63" s="126">
        <v>94.62</v>
      </c>
    </row>
    <row r="64" spans="1:5" ht="16.5" customHeight="1">
      <c r="A64" s="143" t="s">
        <v>212</v>
      </c>
      <c r="B64" s="124" t="s">
        <v>183</v>
      </c>
      <c r="C64" s="125">
        <v>28000</v>
      </c>
      <c r="D64" s="125">
        <v>10447</v>
      </c>
      <c r="E64" s="126">
        <v>37.31</v>
      </c>
    </row>
    <row r="65" spans="1:5" s="28" customFormat="1" ht="16.5" customHeight="1" thickBot="1">
      <c r="A65" s="143" t="s">
        <v>213</v>
      </c>
      <c r="B65" s="25" t="s">
        <v>12</v>
      </c>
      <c r="C65" s="35">
        <v>26000</v>
      </c>
      <c r="D65" s="35">
        <v>25453.23</v>
      </c>
      <c r="E65" s="36">
        <f>PRODUCT(D65/C65,100)</f>
        <v>97.89703846153846</v>
      </c>
    </row>
    <row r="66" spans="1:5" s="28" customFormat="1" ht="16.5" customHeight="1" thickBot="1" thickTop="1">
      <c r="A66" s="144"/>
      <c r="B66" s="22" t="s">
        <v>10</v>
      </c>
      <c r="C66" s="23">
        <f>SUM(C30:C65)</f>
        <v>2051290</v>
      </c>
      <c r="D66" s="23">
        <f>SUM(D30:D65)</f>
        <v>1989403.48</v>
      </c>
      <c r="E66" s="24">
        <f>PRODUCT(D66/C66,100)</f>
        <v>96.98304384070512</v>
      </c>
    </row>
    <row r="67" spans="1:5" s="28" customFormat="1" ht="16.5" customHeight="1" thickTop="1">
      <c r="A67" s="139"/>
      <c r="B67" s="71"/>
      <c r="C67" s="72"/>
      <c r="D67" s="72"/>
      <c r="E67" s="73"/>
    </row>
    <row r="68" spans="1:5" s="109" customFormat="1" ht="16.5" customHeight="1" thickBot="1">
      <c r="A68" s="139"/>
      <c r="B68" s="71" t="s">
        <v>16</v>
      </c>
      <c r="C68" s="39"/>
      <c r="D68" s="39"/>
      <c r="E68" s="84"/>
    </row>
    <row r="69" spans="1:5" ht="16.5" customHeight="1" hidden="1" thickBot="1" thickTop="1">
      <c r="A69" s="145"/>
      <c r="B69" s="103"/>
      <c r="C69" s="104"/>
      <c r="D69" s="104"/>
      <c r="E69" s="112" t="e">
        <f>PRODUCT(D69/C69,100)</f>
        <v>#DIV/0!</v>
      </c>
    </row>
    <row r="70" spans="1:6" s="109" customFormat="1" ht="16.5" customHeight="1" thickTop="1">
      <c r="A70" s="140" t="s">
        <v>214</v>
      </c>
      <c r="B70" s="20" t="s">
        <v>178</v>
      </c>
      <c r="C70" s="27">
        <v>164500</v>
      </c>
      <c r="D70" s="27">
        <v>164350</v>
      </c>
      <c r="E70" s="26">
        <f>PRODUCT(D70/C70,100)</f>
        <v>99.90881458966565</v>
      </c>
      <c r="F70" s="108"/>
    </row>
    <row r="71" spans="1:5" ht="16.5" customHeight="1" hidden="1" thickBot="1">
      <c r="A71" s="137"/>
      <c r="B71" s="11"/>
      <c r="C71" s="33"/>
      <c r="D71" s="33"/>
      <c r="E71" s="34" t="e">
        <f>PRODUCT(D71/C71,100)</f>
        <v>#DIV/0!</v>
      </c>
    </row>
    <row r="72" spans="1:5" ht="16.5" customHeight="1" thickBot="1">
      <c r="A72" s="146" t="s">
        <v>215</v>
      </c>
      <c r="B72" s="42" t="s">
        <v>179</v>
      </c>
      <c r="C72" s="117">
        <v>7000</v>
      </c>
      <c r="D72" s="117">
        <v>6970</v>
      </c>
      <c r="E72" s="118">
        <v>99.57</v>
      </c>
    </row>
    <row r="73" spans="1:5" ht="16.5" customHeight="1" thickBot="1" thickTop="1">
      <c r="A73" s="144"/>
      <c r="B73" s="22" t="s">
        <v>10</v>
      </c>
      <c r="C73" s="23">
        <f>SUM(C70:C72)</f>
        <v>171500</v>
      </c>
      <c r="D73" s="23">
        <f>SUM(D70:D72)</f>
        <v>171320</v>
      </c>
      <c r="E73" s="24">
        <f>PRODUCT(D73/C73,100)</f>
        <v>99.89504373177842</v>
      </c>
    </row>
    <row r="74" spans="1:36" ht="16.5" customHeight="1" thickTop="1">
      <c r="A74" s="139"/>
      <c r="B74" s="71"/>
      <c r="C74" s="72"/>
      <c r="D74" s="72"/>
      <c r="E74" s="73"/>
      <c r="AJ74" s="109"/>
    </row>
    <row r="75" spans="1:5" ht="16.5" customHeight="1">
      <c r="A75" s="132"/>
      <c r="B75" s="2"/>
      <c r="C75" s="28"/>
      <c r="D75" s="28"/>
      <c r="E75" s="31"/>
    </row>
    <row r="76" spans="1:5" s="28" customFormat="1" ht="16.5" customHeight="1" thickBot="1">
      <c r="A76" s="133"/>
      <c r="B76" s="3" t="s">
        <v>17</v>
      </c>
      <c r="E76" s="31"/>
    </row>
    <row r="77" spans="1:5" s="28" customFormat="1" ht="16.5" customHeight="1" thickTop="1">
      <c r="A77" s="140">
        <v>4112</v>
      </c>
      <c r="B77" s="20" t="s">
        <v>160</v>
      </c>
      <c r="C77" s="27">
        <v>317800</v>
      </c>
      <c r="D77" s="27">
        <v>317800</v>
      </c>
      <c r="E77" s="26">
        <f aca="true" t="shared" si="2" ref="E77:E83">PRODUCT(D77/C77,100)</f>
        <v>100</v>
      </c>
    </row>
    <row r="78" spans="1:5" s="28" customFormat="1" ht="16.5" customHeight="1">
      <c r="A78" s="127">
        <v>4111</v>
      </c>
      <c r="B78" s="13" t="s">
        <v>217</v>
      </c>
      <c r="C78" s="37">
        <v>60000</v>
      </c>
      <c r="D78" s="37">
        <v>60000</v>
      </c>
      <c r="E78" s="38">
        <f t="shared" si="2"/>
        <v>100</v>
      </c>
    </row>
    <row r="79" spans="1:5" s="28" customFormat="1" ht="16.5" customHeight="1">
      <c r="A79" s="127">
        <v>4116</v>
      </c>
      <c r="B79" s="13" t="s">
        <v>218</v>
      </c>
      <c r="C79" s="37">
        <v>512000</v>
      </c>
      <c r="D79" s="37">
        <v>512000</v>
      </c>
      <c r="E79" s="38">
        <f t="shared" si="2"/>
        <v>100</v>
      </c>
    </row>
    <row r="80" spans="1:5" s="28" customFormat="1" ht="16.5" customHeight="1">
      <c r="A80" s="127">
        <v>4216</v>
      </c>
      <c r="B80" s="13" t="s">
        <v>219</v>
      </c>
      <c r="C80" s="37">
        <v>360000</v>
      </c>
      <c r="D80" s="37">
        <v>360000</v>
      </c>
      <c r="E80" s="38">
        <f t="shared" si="2"/>
        <v>100</v>
      </c>
    </row>
    <row r="81" spans="1:5" s="28" customFormat="1" ht="16.5" customHeight="1">
      <c r="A81" s="136">
        <v>4116</v>
      </c>
      <c r="B81" s="7" t="s">
        <v>287</v>
      </c>
      <c r="C81" s="29">
        <v>49505</v>
      </c>
      <c r="D81" s="29">
        <v>49505</v>
      </c>
      <c r="E81" s="30">
        <f t="shared" si="2"/>
        <v>100</v>
      </c>
    </row>
    <row r="82" spans="1:5" s="28" customFormat="1" ht="16.5" customHeight="1">
      <c r="A82" s="136">
        <v>4116</v>
      </c>
      <c r="B82" s="7" t="s">
        <v>220</v>
      </c>
      <c r="C82" s="29">
        <v>28770</v>
      </c>
      <c r="D82" s="29">
        <v>28770</v>
      </c>
      <c r="E82" s="30">
        <f t="shared" si="2"/>
        <v>100</v>
      </c>
    </row>
    <row r="83" spans="1:5" s="28" customFormat="1" ht="16.5" customHeight="1">
      <c r="A83" s="136">
        <v>4116</v>
      </c>
      <c r="B83" s="7" t="s">
        <v>184</v>
      </c>
      <c r="C83" s="29">
        <v>299591</v>
      </c>
      <c r="D83" s="29">
        <v>299591</v>
      </c>
      <c r="E83" s="30">
        <f t="shared" si="2"/>
        <v>100</v>
      </c>
    </row>
    <row r="84" spans="1:5" s="28" customFormat="1" ht="16.5" customHeight="1">
      <c r="A84" s="136">
        <v>4121</v>
      </c>
      <c r="B84" s="7" t="s">
        <v>111</v>
      </c>
      <c r="C84" s="29">
        <v>219291</v>
      </c>
      <c r="D84" s="29">
        <v>219291</v>
      </c>
      <c r="E84" s="30">
        <v>100</v>
      </c>
    </row>
    <row r="85" spans="1:5" s="28" customFormat="1" ht="16.5" customHeight="1" thickBot="1">
      <c r="A85" s="136">
        <v>4122</v>
      </c>
      <c r="B85" s="7" t="s">
        <v>216</v>
      </c>
      <c r="C85" s="29">
        <v>6142</v>
      </c>
      <c r="D85" s="29">
        <v>6142</v>
      </c>
      <c r="E85" s="30">
        <v>100</v>
      </c>
    </row>
    <row r="86" spans="1:5" s="28" customFormat="1" ht="16.5" customHeight="1" thickBot="1" thickTop="1">
      <c r="A86" s="144"/>
      <c r="B86" s="22" t="s">
        <v>10</v>
      </c>
      <c r="C86" s="23">
        <f>SUM(C77:C85)</f>
        <v>1853099</v>
      </c>
      <c r="D86" s="23">
        <f>SUM(D77:D85)</f>
        <v>1853099</v>
      </c>
      <c r="E86" s="24">
        <f>PRODUCT(D86/C86,100)</f>
        <v>100</v>
      </c>
    </row>
    <row r="87" spans="1:5" s="28" customFormat="1" ht="16.5" customHeight="1" thickTop="1">
      <c r="A87" s="139"/>
      <c r="B87" s="71"/>
      <c r="C87" s="72"/>
      <c r="D87" s="72"/>
      <c r="E87" s="73"/>
    </row>
    <row r="88" spans="1:5" s="28" customFormat="1" ht="16.5" customHeight="1">
      <c r="A88" s="139"/>
      <c r="B88" s="71"/>
      <c r="C88" s="72"/>
      <c r="D88" s="72"/>
      <c r="E88" s="73"/>
    </row>
    <row r="89" spans="1:5" s="28" customFormat="1" ht="16.5" customHeight="1" thickBot="1">
      <c r="A89" s="133"/>
      <c r="B89" s="3" t="s">
        <v>13</v>
      </c>
      <c r="E89" s="31"/>
    </row>
    <row r="90" spans="1:5" s="28" customFormat="1" ht="16.5" customHeight="1" thickTop="1">
      <c r="A90" s="140"/>
      <c r="B90" s="20" t="s">
        <v>288</v>
      </c>
      <c r="C90" s="97">
        <v>11378740</v>
      </c>
      <c r="D90" s="95">
        <v>11173563.67</v>
      </c>
      <c r="E90" s="96">
        <f>PRODUCT(D90/C90,100)</f>
        <v>98.1968449054992</v>
      </c>
    </row>
    <row r="91" spans="1:5" s="28" customFormat="1" ht="16.5" customHeight="1">
      <c r="A91" s="136"/>
      <c r="B91" s="7" t="s">
        <v>289</v>
      </c>
      <c r="C91" s="98">
        <v>2051290</v>
      </c>
      <c r="D91" s="101">
        <v>1989403.48</v>
      </c>
      <c r="E91" s="102">
        <f>PRODUCT(D91/C91,100)</f>
        <v>96.98304384070512</v>
      </c>
    </row>
    <row r="92" spans="1:5" s="28" customFormat="1" ht="16.5" customHeight="1">
      <c r="A92" s="136"/>
      <c r="B92" s="7" t="s">
        <v>290</v>
      </c>
      <c r="C92" s="99">
        <v>171500</v>
      </c>
      <c r="D92" s="99">
        <v>171320</v>
      </c>
      <c r="E92" s="100">
        <f>PRODUCT(D92/C92,100)</f>
        <v>99.89504373177842</v>
      </c>
    </row>
    <row r="93" spans="1:5" s="28" customFormat="1" ht="16.5" customHeight="1" thickBot="1">
      <c r="A93" s="137"/>
      <c r="B93" s="11" t="s">
        <v>291</v>
      </c>
      <c r="C93" s="18">
        <v>1853099</v>
      </c>
      <c r="D93" s="18">
        <v>1853099</v>
      </c>
      <c r="E93" s="10">
        <f>PRODUCT(D93/C93,100)</f>
        <v>100</v>
      </c>
    </row>
    <row r="94" spans="1:5" s="28" customFormat="1" ht="16.5" customHeight="1" thickBot="1" thickTop="1">
      <c r="A94" s="138"/>
      <c r="B94" s="9" t="s">
        <v>136</v>
      </c>
      <c r="C94" s="21">
        <f>SUM(C90+C91+C92+C93)</f>
        <v>15454629</v>
      </c>
      <c r="D94" s="21">
        <f>SUM(D90+D91+D92+D93)</f>
        <v>15187386.15</v>
      </c>
      <c r="E94" s="10">
        <f>PRODUCT(D94/C94,100)</f>
        <v>98.27079090672446</v>
      </c>
    </row>
    <row r="95" spans="1:5" ht="16.5" customHeight="1" thickTop="1">
      <c r="A95" s="147"/>
      <c r="B95" s="55"/>
      <c r="C95" s="51"/>
      <c r="D95" s="51"/>
      <c r="E95" s="52"/>
    </row>
    <row r="96" spans="1:5" ht="16.5" customHeight="1">
      <c r="A96" s="147"/>
      <c r="B96" s="55"/>
      <c r="C96" s="51"/>
      <c r="D96" s="51"/>
      <c r="E96" s="52"/>
    </row>
    <row r="97" spans="1:5" s="28" customFormat="1" ht="16.5" customHeight="1" thickBot="1">
      <c r="A97" s="133"/>
      <c r="B97" s="3" t="s">
        <v>346</v>
      </c>
      <c r="E97" s="31"/>
    </row>
    <row r="98" spans="1:5" s="28" customFormat="1" ht="16.5" customHeight="1" thickTop="1">
      <c r="A98" s="140"/>
      <c r="B98" s="20" t="s">
        <v>14</v>
      </c>
      <c r="C98" s="27"/>
      <c r="D98" s="27">
        <v>2082983.61</v>
      </c>
      <c r="E98" s="26"/>
    </row>
    <row r="99" spans="1:5" s="28" customFormat="1" ht="16.5" customHeight="1" thickBot="1">
      <c r="A99" s="143"/>
      <c r="B99" s="25" t="s">
        <v>112</v>
      </c>
      <c r="C99" s="35"/>
      <c r="D99" s="35">
        <v>0</v>
      </c>
      <c r="E99" s="36"/>
    </row>
    <row r="100" spans="1:5" s="28" customFormat="1" ht="16.5" customHeight="1" thickBot="1" thickTop="1">
      <c r="A100" s="144"/>
      <c r="B100" s="22" t="s">
        <v>10</v>
      </c>
      <c r="C100" s="23"/>
      <c r="D100" s="23">
        <f>SUM(D98:D99)</f>
        <v>2082983.61</v>
      </c>
      <c r="E100" s="77" t="s">
        <v>104</v>
      </c>
    </row>
    <row r="101" spans="1:5" s="28" customFormat="1" ht="16.5" customHeight="1" thickTop="1">
      <c r="A101" s="139"/>
      <c r="B101" s="71"/>
      <c r="C101" s="72"/>
      <c r="D101" s="72"/>
      <c r="E101" s="78"/>
    </row>
    <row r="102" spans="1:5" ht="16.5" customHeight="1">
      <c r="A102" s="147"/>
      <c r="B102" s="55"/>
      <c r="C102" s="51"/>
      <c r="D102" s="51"/>
      <c r="E102" s="52"/>
    </row>
    <row r="103" spans="1:5" s="28" customFormat="1" ht="12.75">
      <c r="A103" s="132"/>
      <c r="B103" s="2"/>
      <c r="E103" s="76"/>
    </row>
    <row r="104" spans="1:5" s="28" customFormat="1" ht="12.75">
      <c r="A104" s="132"/>
      <c r="B104" s="2"/>
      <c r="E104" s="75"/>
    </row>
    <row r="105" spans="1:5" s="28" customFormat="1" ht="16.5" customHeight="1">
      <c r="A105" s="132"/>
      <c r="B105" s="2"/>
      <c r="D105" s="19"/>
      <c r="E105" s="116"/>
    </row>
    <row r="106" spans="1:2" s="28" customFormat="1" ht="16.5" customHeight="1">
      <c r="A106" s="132"/>
      <c r="B106" s="2"/>
    </row>
    <row r="107" spans="1:2" s="28" customFormat="1" ht="16.5" customHeight="1">
      <c r="A107" s="132"/>
      <c r="B107" s="2"/>
    </row>
    <row r="108" spans="1:2" s="28" customFormat="1" ht="16.5" customHeight="1">
      <c r="A108" s="132"/>
      <c r="B108" s="2"/>
    </row>
    <row r="109" spans="1:2" s="28" customFormat="1" ht="16.5" customHeight="1">
      <c r="A109" s="132"/>
      <c r="B109" s="2"/>
    </row>
    <row r="110" spans="1:2" s="28" customFormat="1" ht="16.5" customHeight="1">
      <c r="A110" s="132"/>
      <c r="B110" s="2"/>
    </row>
    <row r="111" spans="1:2" s="28" customFormat="1" ht="16.5" customHeight="1">
      <c r="A111" s="132"/>
      <c r="B111" s="2"/>
    </row>
    <row r="112" spans="1:2" s="28" customFormat="1" ht="16.5" customHeight="1">
      <c r="A112" s="132"/>
      <c r="B112" s="2"/>
    </row>
    <row r="113" spans="1:2" s="3" customFormat="1" ht="16.5" customHeight="1">
      <c r="A113" s="184"/>
      <c r="B113" s="185" t="s">
        <v>185</v>
      </c>
    </row>
    <row r="114" spans="1:5" ht="16.5" customHeight="1">
      <c r="A114" s="133"/>
      <c r="B114" s="3"/>
      <c r="C114" s="28"/>
      <c r="D114" s="28"/>
      <c r="E114" s="28"/>
    </row>
    <row r="115" spans="1:5" s="28" customFormat="1" ht="16.5" customHeight="1" thickBot="1">
      <c r="A115" s="133"/>
      <c r="B115" s="3" t="s">
        <v>18</v>
      </c>
      <c r="E115" s="31"/>
    </row>
    <row r="116" spans="1:5" s="28" customFormat="1" ht="16.5" customHeight="1" thickTop="1">
      <c r="A116" s="134"/>
      <c r="B116" s="4" t="s">
        <v>22</v>
      </c>
      <c r="C116" s="5" t="s">
        <v>23</v>
      </c>
      <c r="D116" s="5" t="s">
        <v>24</v>
      </c>
      <c r="E116" s="6" t="s">
        <v>25</v>
      </c>
    </row>
    <row r="117" spans="1:5" s="28" customFormat="1" ht="16.5" customHeight="1" thickBot="1">
      <c r="A117" s="148"/>
      <c r="B117" s="15"/>
      <c r="C117" s="16" t="s">
        <v>100</v>
      </c>
      <c r="D117" s="16" t="s">
        <v>101</v>
      </c>
      <c r="E117" s="17" t="s">
        <v>26</v>
      </c>
    </row>
    <row r="118" spans="1:5" s="28" customFormat="1" ht="16.5" customHeight="1" thickTop="1">
      <c r="A118" s="136">
        <v>5139</v>
      </c>
      <c r="B118" s="7" t="s">
        <v>32</v>
      </c>
      <c r="C118" s="29">
        <v>10000</v>
      </c>
      <c r="D118" s="29">
        <v>3343</v>
      </c>
      <c r="E118" s="30"/>
    </row>
    <row r="119" spans="1:5" s="28" customFormat="1" ht="16.5" customHeight="1" thickBot="1">
      <c r="A119" s="136">
        <v>5169</v>
      </c>
      <c r="B119" s="7" t="s">
        <v>31</v>
      </c>
      <c r="C119" s="29">
        <v>40000</v>
      </c>
      <c r="D119" s="29">
        <v>26446</v>
      </c>
      <c r="E119" s="30"/>
    </row>
    <row r="120" spans="1:5" s="28" customFormat="1" ht="16.5" customHeight="1" thickBot="1" thickTop="1">
      <c r="A120" s="144"/>
      <c r="B120" s="22" t="s">
        <v>66</v>
      </c>
      <c r="C120" s="23">
        <f>SUM(C118:C119)</f>
        <v>50000</v>
      </c>
      <c r="D120" s="23">
        <f>SUM(D118:D119)</f>
        <v>29789</v>
      </c>
      <c r="E120" s="24">
        <f>PRODUCT(D120/C120,100)</f>
        <v>59.577999999999996</v>
      </c>
    </row>
    <row r="121" spans="1:5" s="51" customFormat="1" ht="16.5" customHeight="1" thickTop="1">
      <c r="A121" s="147"/>
      <c r="B121" s="55"/>
      <c r="E121" s="52"/>
    </row>
    <row r="122" spans="1:5" s="51" customFormat="1" ht="16.5" customHeight="1">
      <c r="A122" s="147"/>
      <c r="B122" s="55"/>
      <c r="E122" s="52"/>
    </row>
    <row r="123" spans="1:5" s="28" customFormat="1" ht="16.5" customHeight="1" thickBot="1">
      <c r="A123" s="133"/>
      <c r="B123" s="3" t="s">
        <v>19</v>
      </c>
      <c r="E123" s="31"/>
    </row>
    <row r="124" spans="1:5" s="28" customFormat="1" ht="16.5" customHeight="1" thickTop="1">
      <c r="A124" s="140">
        <v>5171</v>
      </c>
      <c r="B124" s="20" t="s">
        <v>222</v>
      </c>
      <c r="C124" s="27">
        <v>356864</v>
      </c>
      <c r="D124" s="27">
        <v>354158</v>
      </c>
      <c r="E124" s="26"/>
    </row>
    <row r="125" spans="1:5" s="51" customFormat="1" ht="16.5" customHeight="1" thickBot="1">
      <c r="A125" s="137"/>
      <c r="B125" s="11" t="s">
        <v>221</v>
      </c>
      <c r="C125" s="33"/>
      <c r="D125" s="33"/>
      <c r="E125" s="186"/>
    </row>
    <row r="126" spans="1:7" s="56" customFormat="1" ht="16.5" customHeight="1" thickBot="1" thickTop="1">
      <c r="A126" s="138"/>
      <c r="B126" s="9" t="s">
        <v>67</v>
      </c>
      <c r="C126" s="18">
        <f>SUM(C124:C125)</f>
        <v>356864</v>
      </c>
      <c r="D126" s="18">
        <f>SUM(D124:D125)</f>
        <v>354158</v>
      </c>
      <c r="E126" s="10">
        <f>PRODUCT(D126/C126,100)</f>
        <v>99.24172794117648</v>
      </c>
      <c r="F126" s="19"/>
      <c r="G126" s="19"/>
    </row>
    <row r="127" spans="1:5" s="51" customFormat="1" ht="16.5" customHeight="1" thickTop="1">
      <c r="A127" s="147"/>
      <c r="B127" s="55"/>
      <c r="E127" s="52"/>
    </row>
    <row r="128" spans="1:5" s="51" customFormat="1" ht="16.5" customHeight="1">
      <c r="A128" s="147"/>
      <c r="B128" s="55"/>
      <c r="E128" s="52"/>
    </row>
    <row r="129" spans="1:5" s="28" customFormat="1" ht="16.5" customHeight="1" thickBot="1">
      <c r="A129" s="133"/>
      <c r="B129" s="3" t="s">
        <v>157</v>
      </c>
      <c r="E129" s="31"/>
    </row>
    <row r="130" spans="1:5" s="19" customFormat="1" ht="16.5" customHeight="1" thickBot="1" thickTop="1">
      <c r="A130" s="150">
        <v>5193</v>
      </c>
      <c r="B130" s="22" t="s">
        <v>68</v>
      </c>
      <c r="C130" s="23">
        <v>274000</v>
      </c>
      <c r="D130" s="23">
        <v>273600</v>
      </c>
      <c r="E130" s="24">
        <f>PRODUCT(D130/C130,100)</f>
        <v>99.85401459854015</v>
      </c>
    </row>
    <row r="131" spans="1:2" s="51" customFormat="1" ht="16.5" customHeight="1" thickTop="1">
      <c r="A131" s="147"/>
      <c r="B131" s="55"/>
    </row>
    <row r="132" spans="1:2" s="51" customFormat="1" ht="16.5" customHeight="1">
      <c r="A132" s="147"/>
      <c r="B132" s="55"/>
    </row>
    <row r="133" spans="1:2" s="28" customFormat="1" ht="16.5" customHeight="1" thickBot="1">
      <c r="A133" s="133"/>
      <c r="B133" s="3" t="s">
        <v>20</v>
      </c>
    </row>
    <row r="134" spans="1:5" s="28" customFormat="1" ht="16.5" customHeight="1" thickTop="1">
      <c r="A134" s="140">
        <v>6349</v>
      </c>
      <c r="B134" s="20" t="s">
        <v>119</v>
      </c>
      <c r="C134" s="27">
        <v>294000</v>
      </c>
      <c r="D134" s="27">
        <v>294000</v>
      </c>
      <c r="E134" s="26"/>
    </row>
    <row r="135" spans="1:5" s="28" customFormat="1" ht="16.5" customHeight="1" thickBot="1">
      <c r="A135" s="136">
        <v>5329</v>
      </c>
      <c r="B135" s="7" t="s">
        <v>118</v>
      </c>
      <c r="C135" s="29">
        <v>70560</v>
      </c>
      <c r="D135" s="29">
        <v>70560</v>
      </c>
      <c r="E135" s="30"/>
    </row>
    <row r="136" spans="1:5" s="19" customFormat="1" ht="16.5" customHeight="1" thickBot="1" thickTop="1">
      <c r="A136" s="144"/>
      <c r="B136" s="22" t="s">
        <v>69</v>
      </c>
      <c r="C136" s="23">
        <f>SUM(C134:C135)</f>
        <v>364560</v>
      </c>
      <c r="D136" s="23">
        <f>SUM(D134:D135)</f>
        <v>364560</v>
      </c>
      <c r="E136" s="24">
        <f>PRODUCT(D136/C136,100)</f>
        <v>100</v>
      </c>
    </row>
    <row r="137" spans="1:2" s="51" customFormat="1" ht="16.5" customHeight="1" thickTop="1">
      <c r="A137" s="147"/>
      <c r="B137" s="55"/>
    </row>
    <row r="138" spans="1:2" s="51" customFormat="1" ht="16.5" customHeight="1">
      <c r="A138" s="147"/>
      <c r="B138" s="55"/>
    </row>
    <row r="139" spans="1:2" s="28" customFormat="1" ht="16.5" customHeight="1" thickBot="1">
      <c r="A139" s="133"/>
      <c r="B139" s="3" t="s">
        <v>21</v>
      </c>
    </row>
    <row r="140" spans="1:5" s="28" customFormat="1" ht="16.5" customHeight="1" thickTop="1">
      <c r="A140" s="140">
        <v>5169</v>
      </c>
      <c r="B140" s="20" t="s">
        <v>294</v>
      </c>
      <c r="C140" s="27">
        <v>81120</v>
      </c>
      <c r="D140" s="27">
        <v>73966</v>
      </c>
      <c r="E140" s="26"/>
    </row>
    <row r="141" spans="1:5" s="28" customFormat="1" ht="16.5" customHeight="1">
      <c r="A141" s="136">
        <v>5171</v>
      </c>
      <c r="B141" s="7" t="s">
        <v>296</v>
      </c>
      <c r="C141" s="29">
        <v>211000</v>
      </c>
      <c r="D141" s="29">
        <v>210856</v>
      </c>
      <c r="E141" s="30"/>
    </row>
    <row r="142" spans="1:5" s="28" customFormat="1" ht="16.5" customHeight="1">
      <c r="A142" s="136">
        <v>5166</v>
      </c>
      <c r="B142" s="7" t="s">
        <v>71</v>
      </c>
      <c r="C142" s="29">
        <v>20000</v>
      </c>
      <c r="D142" s="29">
        <v>18000</v>
      </c>
      <c r="E142" s="30"/>
    </row>
    <row r="143" spans="1:5" s="28" customFormat="1" ht="16.5" customHeight="1">
      <c r="A143" s="143">
        <v>5329</v>
      </c>
      <c r="B143" s="25" t="s">
        <v>125</v>
      </c>
      <c r="C143" s="29">
        <v>25080</v>
      </c>
      <c r="D143" s="29">
        <v>25080</v>
      </c>
      <c r="E143" s="30"/>
    </row>
    <row r="144" spans="1:5" s="28" customFormat="1" ht="16.5" customHeight="1">
      <c r="A144" s="136">
        <v>6349</v>
      </c>
      <c r="B144" s="7" t="s">
        <v>126</v>
      </c>
      <c r="C144" s="29">
        <v>250800</v>
      </c>
      <c r="D144" s="29">
        <v>250800</v>
      </c>
      <c r="E144" s="30"/>
    </row>
    <row r="145" spans="1:5" s="28" customFormat="1" ht="16.5" customHeight="1" thickBot="1">
      <c r="A145" s="146">
        <v>5179</v>
      </c>
      <c r="B145" s="42" t="s">
        <v>295</v>
      </c>
      <c r="C145" s="117">
        <v>12000</v>
      </c>
      <c r="D145" s="117">
        <v>11900</v>
      </c>
      <c r="E145" s="118"/>
    </row>
    <row r="146" spans="1:5" s="19" customFormat="1" ht="16.5" customHeight="1" thickBot="1" thickTop="1">
      <c r="A146" s="138"/>
      <c r="B146" s="9" t="s">
        <v>70</v>
      </c>
      <c r="C146" s="18">
        <f>SUM(C140:C145)</f>
        <v>600000</v>
      </c>
      <c r="D146" s="18">
        <f>SUM(D140:D145)</f>
        <v>590602</v>
      </c>
      <c r="E146" s="10">
        <f>PRODUCT(D146/C146,100)</f>
        <v>98.43366666666667</v>
      </c>
    </row>
    <row r="147" spans="1:2" s="51" customFormat="1" ht="16.5" customHeight="1" thickTop="1">
      <c r="A147" s="147"/>
      <c r="B147" s="55"/>
    </row>
    <row r="148" spans="1:2" s="51" customFormat="1" ht="16.5" customHeight="1">
      <c r="A148" s="147"/>
      <c r="B148" s="55"/>
    </row>
    <row r="149" spans="1:2" s="28" customFormat="1" ht="16.5" customHeight="1" thickBot="1">
      <c r="A149" s="133"/>
      <c r="B149" s="3" t="s">
        <v>223</v>
      </c>
    </row>
    <row r="150" spans="1:5" s="28" customFormat="1" ht="16.5" customHeight="1" thickTop="1">
      <c r="A150" s="140">
        <v>5331</v>
      </c>
      <c r="B150" s="20" t="s">
        <v>44</v>
      </c>
      <c r="C150" s="27">
        <v>1346000</v>
      </c>
      <c r="D150" s="27">
        <v>1346000</v>
      </c>
      <c r="E150" s="26"/>
    </row>
    <row r="151" spans="1:5" s="28" customFormat="1" ht="16.5" customHeight="1" thickBot="1">
      <c r="A151" s="137">
        <v>5331</v>
      </c>
      <c r="B151" s="11" t="s">
        <v>161</v>
      </c>
      <c r="C151" s="33">
        <v>510000</v>
      </c>
      <c r="D151" s="33">
        <v>510000</v>
      </c>
      <c r="E151" s="34"/>
    </row>
    <row r="152" spans="1:5" s="19" customFormat="1" ht="16.5" customHeight="1" thickBot="1" thickTop="1">
      <c r="A152" s="138"/>
      <c r="B152" s="9" t="s">
        <v>72</v>
      </c>
      <c r="C152" s="18">
        <f>SUM(C150:C151)</f>
        <v>1856000</v>
      </c>
      <c r="D152" s="18">
        <f>SUM(D150:D151)</f>
        <v>1856000</v>
      </c>
      <c r="E152" s="10">
        <f>PRODUCT(D152/C152,100)</f>
        <v>100</v>
      </c>
    </row>
    <row r="153" spans="1:2" s="51" customFormat="1" ht="16.5" customHeight="1" thickTop="1">
      <c r="A153" s="147"/>
      <c r="B153" s="55"/>
    </row>
    <row r="154" spans="1:2" s="51" customFormat="1" ht="16.5" customHeight="1">
      <c r="A154" s="147"/>
      <c r="B154" s="55"/>
    </row>
    <row r="155" spans="1:2" s="28" customFormat="1" ht="16.5" customHeight="1" thickBot="1">
      <c r="A155" s="133"/>
      <c r="B155" s="3" t="s">
        <v>224</v>
      </c>
    </row>
    <row r="156" spans="1:5" s="28" customFormat="1" ht="16.5" customHeight="1" thickTop="1">
      <c r="A156" s="140">
        <v>5331</v>
      </c>
      <c r="B156" s="20" t="s">
        <v>45</v>
      </c>
      <c r="C156" s="27">
        <v>406000</v>
      </c>
      <c r="D156" s="27">
        <v>406000</v>
      </c>
      <c r="E156" s="26"/>
    </row>
    <row r="157" spans="1:5" s="19" customFormat="1" ht="16.5" customHeight="1" thickBot="1">
      <c r="A157" s="138"/>
      <c r="B157" s="9" t="s">
        <v>73</v>
      </c>
      <c r="C157" s="18">
        <f>SUM(C156:C156)</f>
        <v>406000</v>
      </c>
      <c r="D157" s="18">
        <f>SUM(D156:D156)</f>
        <v>406000</v>
      </c>
      <c r="E157" s="10">
        <f>PRODUCT(D157/C157,100)</f>
        <v>100</v>
      </c>
    </row>
    <row r="158" spans="1:5" s="19" customFormat="1" ht="16.5" customHeight="1" thickTop="1">
      <c r="A158" s="139"/>
      <c r="B158" s="71"/>
      <c r="C158" s="72"/>
      <c r="D158" s="72"/>
      <c r="E158" s="73"/>
    </row>
    <row r="159" spans="1:5" s="19" customFormat="1" ht="16.5" customHeight="1" thickBot="1">
      <c r="A159" s="133"/>
      <c r="B159" s="3" t="s">
        <v>225</v>
      </c>
      <c r="C159" s="28"/>
      <c r="D159" s="28"/>
      <c r="E159" s="28"/>
    </row>
    <row r="160" spans="1:5" s="19" customFormat="1" ht="16.5" customHeight="1" thickTop="1">
      <c r="A160" s="140">
        <v>5169</v>
      </c>
      <c r="B160" s="20" t="s">
        <v>297</v>
      </c>
      <c r="C160" s="27">
        <v>78000</v>
      </c>
      <c r="D160" s="27">
        <v>77350</v>
      </c>
      <c r="E160" s="26"/>
    </row>
    <row r="161" spans="1:5" s="19" customFormat="1" ht="16.5" customHeight="1" thickBot="1">
      <c r="A161" s="138"/>
      <c r="B161" s="9" t="s">
        <v>226</v>
      </c>
      <c r="C161" s="18">
        <f>SUM(C160:C160)</f>
        <v>78000</v>
      </c>
      <c r="D161" s="18">
        <f>SUM(D160:D160)</f>
        <v>77350</v>
      </c>
      <c r="E161" s="10">
        <f>PRODUCT(D161/C161,100)</f>
        <v>99.16666666666667</v>
      </c>
    </row>
    <row r="162" spans="1:5" s="19" customFormat="1" ht="16.5" customHeight="1" thickTop="1">
      <c r="A162" s="139"/>
      <c r="B162" s="71"/>
      <c r="C162" s="72"/>
      <c r="D162" s="72"/>
      <c r="E162" s="73"/>
    </row>
    <row r="163" spans="1:5" s="19" customFormat="1" ht="16.5" customHeight="1">
      <c r="A163" s="147"/>
      <c r="B163" s="55"/>
      <c r="C163" s="51"/>
      <c r="D163" s="51"/>
      <c r="E163" s="51"/>
    </row>
    <row r="164" spans="1:5" s="19" customFormat="1" ht="16.5" customHeight="1" thickBot="1">
      <c r="A164" s="133"/>
      <c r="B164" s="3" t="s">
        <v>137</v>
      </c>
      <c r="C164" s="28"/>
      <c r="D164" s="28"/>
      <c r="E164" s="28"/>
    </row>
    <row r="165" spans="1:5" s="19" customFormat="1" ht="16.5" customHeight="1" thickTop="1">
      <c r="A165" s="140">
        <v>5019</v>
      </c>
      <c r="B165" s="20" t="s">
        <v>138</v>
      </c>
      <c r="C165" s="27">
        <v>10000</v>
      </c>
      <c r="D165" s="27">
        <v>5796</v>
      </c>
      <c r="E165" s="26"/>
    </row>
    <row r="166" spans="1:5" s="19" customFormat="1" ht="16.5" customHeight="1">
      <c r="A166" s="136">
        <v>5154</v>
      </c>
      <c r="B166" s="7" t="s">
        <v>34</v>
      </c>
      <c r="C166" s="29">
        <v>1000</v>
      </c>
      <c r="D166" s="29">
        <v>246.5</v>
      </c>
      <c r="E166" s="30"/>
    </row>
    <row r="167" spans="1:5" s="19" customFormat="1" ht="16.5" customHeight="1" thickBot="1">
      <c r="A167" s="138"/>
      <c r="B167" s="9" t="s">
        <v>74</v>
      </c>
      <c r="C167" s="18">
        <f>SUM(C165:C166)</f>
        <v>11000</v>
      </c>
      <c r="D167" s="18">
        <f>SUM(D165:D166)</f>
        <v>6042.5</v>
      </c>
      <c r="E167" s="10">
        <f>PRODUCT(D167/C167,100)</f>
        <v>54.93181818181818</v>
      </c>
    </row>
    <row r="168" spans="1:5" s="19" customFormat="1" ht="16.5" customHeight="1" thickTop="1">
      <c r="A168" s="139"/>
      <c r="B168" s="71"/>
      <c r="C168" s="72"/>
      <c r="D168" s="72"/>
      <c r="E168" s="73"/>
    </row>
    <row r="169" spans="1:5" s="51" customFormat="1" ht="16.5" customHeight="1" thickBot="1">
      <c r="A169" s="133"/>
      <c r="B169" s="3" t="s">
        <v>162</v>
      </c>
      <c r="C169" s="28"/>
      <c r="D169" s="28"/>
      <c r="E169" s="28"/>
    </row>
    <row r="170" spans="1:5" s="28" customFormat="1" ht="16.5" customHeight="1" thickTop="1">
      <c r="A170" s="140">
        <v>5153</v>
      </c>
      <c r="B170" s="20" t="s">
        <v>58</v>
      </c>
      <c r="C170" s="27">
        <v>10000</v>
      </c>
      <c r="D170" s="27">
        <v>10000</v>
      </c>
      <c r="E170" s="26"/>
    </row>
    <row r="171" spans="1:5" s="28" customFormat="1" ht="16.5" customHeight="1">
      <c r="A171" s="127">
        <v>5139</v>
      </c>
      <c r="B171" s="13" t="s">
        <v>139</v>
      </c>
      <c r="C171" s="37">
        <v>13000</v>
      </c>
      <c r="D171" s="37">
        <v>12779</v>
      </c>
      <c r="E171" s="38"/>
    </row>
    <row r="172" spans="1:5" s="28" customFormat="1" ht="16.5" customHeight="1">
      <c r="A172" s="136">
        <v>5169</v>
      </c>
      <c r="B172" s="7" t="s">
        <v>31</v>
      </c>
      <c r="C172" s="29">
        <v>1000</v>
      </c>
      <c r="D172" s="29">
        <v>811</v>
      </c>
      <c r="E172" s="30"/>
    </row>
    <row r="173" spans="1:5" s="28" customFormat="1" ht="16.5" customHeight="1" thickBot="1">
      <c r="A173" s="138"/>
      <c r="B173" s="9" t="s">
        <v>75</v>
      </c>
      <c r="C173" s="18">
        <f>SUM(C170:C172)</f>
        <v>24000</v>
      </c>
      <c r="D173" s="18">
        <f>SUM(D170:D172)</f>
        <v>23590</v>
      </c>
      <c r="E173" s="10">
        <f>PRODUCT(D173/C173,100)</f>
        <v>98.29166666666667</v>
      </c>
    </row>
    <row r="174" spans="1:5" s="19" customFormat="1" ht="16.5" customHeight="1" thickTop="1">
      <c r="A174" s="147"/>
      <c r="B174" s="55"/>
      <c r="C174" s="51"/>
      <c r="D174" s="51"/>
      <c r="E174" s="51"/>
    </row>
    <row r="175" spans="1:2" s="51" customFormat="1" ht="16.5" customHeight="1">
      <c r="A175" s="147"/>
      <c r="B175" s="55"/>
    </row>
    <row r="176" spans="1:5" s="51" customFormat="1" ht="16.5" customHeight="1" thickBot="1">
      <c r="A176" s="133"/>
      <c r="B176" s="3" t="s">
        <v>140</v>
      </c>
      <c r="C176" s="28"/>
      <c r="D176" s="28"/>
      <c r="E176" s="28"/>
    </row>
    <row r="177" spans="1:5" s="28" customFormat="1" ht="16.5" customHeight="1" thickTop="1">
      <c r="A177" s="140">
        <v>5139</v>
      </c>
      <c r="B177" s="20" t="s">
        <v>32</v>
      </c>
      <c r="C177" s="27">
        <v>19000</v>
      </c>
      <c r="D177" s="27">
        <v>19647</v>
      </c>
      <c r="E177" s="26"/>
    </row>
    <row r="178" spans="1:5" s="28" customFormat="1" ht="16.5" customHeight="1">
      <c r="A178" s="127">
        <v>5021</v>
      </c>
      <c r="B178" s="13" t="s">
        <v>113</v>
      </c>
      <c r="C178" s="37">
        <v>8000</v>
      </c>
      <c r="D178" s="37">
        <v>8000</v>
      </c>
      <c r="E178" s="38"/>
    </row>
    <row r="179" spans="1:5" s="28" customFormat="1" ht="16.5" customHeight="1">
      <c r="A179" s="136">
        <v>5153</v>
      </c>
      <c r="B179" s="7" t="s">
        <v>298</v>
      </c>
      <c r="C179" s="29">
        <v>3300</v>
      </c>
      <c r="D179" s="29">
        <v>3255</v>
      </c>
      <c r="E179" s="30"/>
    </row>
    <row r="180" spans="1:5" s="28" customFormat="1" ht="16.5" customHeight="1">
      <c r="A180" s="136">
        <v>5164</v>
      </c>
      <c r="B180" s="7" t="s">
        <v>227</v>
      </c>
      <c r="C180" s="29">
        <v>600</v>
      </c>
      <c r="D180" s="29">
        <v>600</v>
      </c>
      <c r="E180" s="30"/>
    </row>
    <row r="181" spans="1:5" s="28" customFormat="1" ht="16.5" customHeight="1">
      <c r="A181" s="136">
        <v>5169</v>
      </c>
      <c r="B181" s="7" t="s">
        <v>77</v>
      </c>
      <c r="C181" s="29">
        <v>8100</v>
      </c>
      <c r="D181" s="29">
        <v>8014</v>
      </c>
      <c r="E181" s="30"/>
    </row>
    <row r="182" spans="1:5" s="28" customFormat="1" ht="16.5" customHeight="1">
      <c r="A182" s="136">
        <v>5175</v>
      </c>
      <c r="B182" s="7" t="s">
        <v>78</v>
      </c>
      <c r="C182" s="29">
        <v>10000</v>
      </c>
      <c r="D182" s="29">
        <v>9507</v>
      </c>
      <c r="E182" s="30"/>
    </row>
    <row r="183" spans="1:5" s="28" customFormat="1" ht="16.5" customHeight="1">
      <c r="A183" s="143">
        <v>5194</v>
      </c>
      <c r="B183" s="25" t="s">
        <v>299</v>
      </c>
      <c r="C183" s="35">
        <v>900</v>
      </c>
      <c r="D183" s="35">
        <v>836</v>
      </c>
      <c r="E183" s="36"/>
    </row>
    <row r="184" spans="1:5" s="28" customFormat="1" ht="16.5" customHeight="1" thickBot="1">
      <c r="A184" s="137">
        <v>5362</v>
      </c>
      <c r="B184" s="11" t="s">
        <v>59</v>
      </c>
      <c r="C184" s="33">
        <v>4200</v>
      </c>
      <c r="D184" s="33">
        <v>4223.9</v>
      </c>
      <c r="E184" s="34"/>
    </row>
    <row r="185" spans="1:5" s="28" customFormat="1" ht="16.5" customHeight="1" thickBot="1" thickTop="1">
      <c r="A185" s="138"/>
      <c r="B185" s="9" t="s">
        <v>76</v>
      </c>
      <c r="C185" s="18">
        <f>SUM(C177:C184)</f>
        <v>54100</v>
      </c>
      <c r="D185" s="18">
        <f>SUM(D177:D184)</f>
        <v>54082.9</v>
      </c>
      <c r="E185" s="10">
        <f>PRODUCT(D185/C185,100)</f>
        <v>99.96839186691314</v>
      </c>
    </row>
    <row r="186" spans="1:5" s="28" customFormat="1" ht="16.5" customHeight="1" thickTop="1">
      <c r="A186" s="147"/>
      <c r="B186" s="55"/>
      <c r="C186" s="51"/>
      <c r="D186" s="51"/>
      <c r="E186" s="51"/>
    </row>
    <row r="187" spans="1:5" s="19" customFormat="1" ht="16.5" customHeight="1">
      <c r="A187" s="147"/>
      <c r="B187" s="55"/>
      <c r="C187" s="51"/>
      <c r="D187" s="51"/>
      <c r="E187" s="51"/>
    </row>
    <row r="188" spans="1:5" s="51" customFormat="1" ht="16.5" customHeight="1" thickBot="1">
      <c r="A188" s="133"/>
      <c r="B188" s="3" t="s">
        <v>141</v>
      </c>
      <c r="C188" s="28"/>
      <c r="D188" s="28"/>
      <c r="E188" s="28"/>
    </row>
    <row r="189" spans="1:5" s="51" customFormat="1" ht="16.5" customHeight="1" thickTop="1">
      <c r="A189" s="140">
        <v>5021</v>
      </c>
      <c r="B189" s="20" t="s">
        <v>345</v>
      </c>
      <c r="C189" s="27">
        <v>7000</v>
      </c>
      <c r="D189" s="27">
        <v>5445</v>
      </c>
      <c r="E189" s="26"/>
    </row>
    <row r="190" spans="1:5" s="28" customFormat="1" ht="16.5" customHeight="1">
      <c r="A190" s="127">
        <v>5136</v>
      </c>
      <c r="B190" s="13" t="s">
        <v>41</v>
      </c>
      <c r="C190" s="37">
        <v>5000</v>
      </c>
      <c r="D190" s="37">
        <v>2681</v>
      </c>
      <c r="E190" s="38"/>
    </row>
    <row r="191" spans="1:5" s="28" customFormat="1" ht="16.5" customHeight="1" thickBot="1">
      <c r="A191" s="138"/>
      <c r="B191" s="9" t="s">
        <v>79</v>
      </c>
      <c r="C191" s="18">
        <f>SUM(C189:C190)</f>
        <v>12000</v>
      </c>
      <c r="D191" s="18">
        <f>SUM(D189:D190)</f>
        <v>8126</v>
      </c>
      <c r="E191" s="10">
        <f>PRODUCT(D191/C191,100)</f>
        <v>67.71666666666667</v>
      </c>
    </row>
    <row r="192" spans="1:5" s="28" customFormat="1" ht="16.5" customHeight="1" thickTop="1">
      <c r="A192" s="147"/>
      <c r="B192" s="55"/>
      <c r="C192" s="51"/>
      <c r="D192" s="51"/>
      <c r="E192" s="51"/>
    </row>
    <row r="193" spans="1:5" s="28" customFormat="1" ht="16.5" customHeight="1">
      <c r="A193" s="147"/>
      <c r="B193" s="55"/>
      <c r="C193" s="51"/>
      <c r="D193" s="51"/>
      <c r="E193" s="51"/>
    </row>
    <row r="194" spans="1:2" s="28" customFormat="1" ht="16.5" customHeight="1" thickBot="1">
      <c r="A194" s="133"/>
      <c r="B194" s="3" t="s">
        <v>143</v>
      </c>
    </row>
    <row r="195" spans="1:5" s="28" customFormat="1" ht="16.5" customHeight="1" thickTop="1">
      <c r="A195" s="140">
        <v>5139</v>
      </c>
      <c r="B195" s="20" t="s">
        <v>32</v>
      </c>
      <c r="C195" s="27">
        <v>43000</v>
      </c>
      <c r="D195" s="27">
        <v>42094.85</v>
      </c>
      <c r="E195" s="26"/>
    </row>
    <row r="196" spans="1:5" s="19" customFormat="1" ht="16.5" customHeight="1">
      <c r="A196" s="136">
        <v>5153</v>
      </c>
      <c r="B196" s="7" t="s">
        <v>229</v>
      </c>
      <c r="C196" s="29">
        <v>146500</v>
      </c>
      <c r="D196" s="29">
        <v>146089.58</v>
      </c>
      <c r="E196" s="30"/>
    </row>
    <row r="197" spans="1:5" s="51" customFormat="1" ht="16.5" customHeight="1">
      <c r="A197" s="136">
        <v>5151</v>
      </c>
      <c r="B197" s="7" t="s">
        <v>131</v>
      </c>
      <c r="C197" s="29">
        <v>5000</v>
      </c>
      <c r="D197" s="29">
        <v>4051</v>
      </c>
      <c r="E197" s="30"/>
    </row>
    <row r="198" spans="1:5" s="51" customFormat="1" ht="16.5" customHeight="1">
      <c r="A198" s="136">
        <v>5164</v>
      </c>
      <c r="B198" s="7" t="s">
        <v>228</v>
      </c>
      <c r="C198" s="29">
        <v>9000</v>
      </c>
      <c r="D198" s="29">
        <v>8760</v>
      </c>
      <c r="E198" s="30"/>
    </row>
    <row r="199" spans="1:5" s="51" customFormat="1" ht="16.5" customHeight="1">
      <c r="A199" s="136">
        <v>5154</v>
      </c>
      <c r="B199" s="7" t="s">
        <v>300</v>
      </c>
      <c r="C199" s="29">
        <v>50000</v>
      </c>
      <c r="D199" s="29">
        <v>49302.48</v>
      </c>
      <c r="E199" s="30"/>
    </row>
    <row r="200" spans="1:5" s="28" customFormat="1" ht="16.5" customHeight="1">
      <c r="A200" s="136">
        <v>5169</v>
      </c>
      <c r="B200" s="7" t="s">
        <v>301</v>
      </c>
      <c r="C200" s="29">
        <v>116000</v>
      </c>
      <c r="D200" s="29">
        <v>116057</v>
      </c>
      <c r="E200" s="30"/>
    </row>
    <row r="201" spans="1:5" s="28" customFormat="1" ht="16.5" customHeight="1">
      <c r="A201" s="136">
        <v>5171</v>
      </c>
      <c r="B201" s="7" t="s">
        <v>302</v>
      </c>
      <c r="C201" s="29">
        <v>95861</v>
      </c>
      <c r="D201" s="29">
        <v>95092.5</v>
      </c>
      <c r="E201" s="30"/>
    </row>
    <row r="202" spans="1:5" s="28" customFormat="1" ht="16.5" customHeight="1">
      <c r="A202" s="136"/>
      <c r="B202" s="7" t="s">
        <v>230</v>
      </c>
      <c r="C202" s="29"/>
      <c r="D202" s="29"/>
      <c r="E202" s="30"/>
    </row>
    <row r="203" spans="1:5" s="28" customFormat="1" ht="16.5" customHeight="1">
      <c r="A203" s="136">
        <v>5137</v>
      </c>
      <c r="B203" s="7" t="s">
        <v>303</v>
      </c>
      <c r="C203" s="29">
        <v>507653</v>
      </c>
      <c r="D203" s="29">
        <v>506843.4</v>
      </c>
      <c r="E203" s="30"/>
    </row>
    <row r="204" spans="1:5" s="28" customFormat="1" ht="16.5" customHeight="1">
      <c r="A204" s="143"/>
      <c r="B204" s="25" t="s">
        <v>304</v>
      </c>
      <c r="C204" s="35"/>
      <c r="D204" s="35"/>
      <c r="E204" s="36"/>
    </row>
    <row r="205" spans="1:5" s="28" customFormat="1" ht="16.5" customHeight="1">
      <c r="A205" s="143">
        <v>6121</v>
      </c>
      <c r="B205" s="25" t="s">
        <v>231</v>
      </c>
      <c r="C205" s="35">
        <v>475000</v>
      </c>
      <c r="D205" s="35">
        <v>474657</v>
      </c>
      <c r="E205" s="36"/>
    </row>
    <row r="206" spans="1:5" s="28" customFormat="1" ht="16.5" customHeight="1">
      <c r="A206" s="143"/>
      <c r="B206" s="25" t="s">
        <v>232</v>
      </c>
      <c r="C206" s="35"/>
      <c r="D206" s="35"/>
      <c r="E206" s="36"/>
    </row>
    <row r="207" spans="1:5" s="51" customFormat="1" ht="16.5" customHeight="1">
      <c r="A207" s="143">
        <v>5019</v>
      </c>
      <c r="B207" s="25" t="s">
        <v>305</v>
      </c>
      <c r="C207" s="35">
        <v>9000</v>
      </c>
      <c r="D207" s="35">
        <v>8651</v>
      </c>
      <c r="E207" s="36"/>
    </row>
    <row r="208" spans="1:5" s="51" customFormat="1" ht="16.5" customHeight="1" thickBot="1">
      <c r="A208" s="137">
        <v>5021</v>
      </c>
      <c r="B208" s="11" t="s">
        <v>142</v>
      </c>
      <c r="C208" s="33">
        <v>22500</v>
      </c>
      <c r="D208" s="33">
        <v>22130</v>
      </c>
      <c r="E208" s="34"/>
    </row>
    <row r="209" spans="1:5" s="51" customFormat="1" ht="16.5" customHeight="1" thickBot="1" thickTop="1">
      <c r="A209" s="138"/>
      <c r="B209" s="9" t="s">
        <v>80</v>
      </c>
      <c r="C209" s="18">
        <f>SUM(C195:C208)</f>
        <v>1479514</v>
      </c>
      <c r="D209" s="18">
        <f>SUM(D195:D208)</f>
        <v>1473728.81</v>
      </c>
      <c r="E209" s="10">
        <v>96.07</v>
      </c>
    </row>
    <row r="210" spans="1:2" s="51" customFormat="1" ht="16.5" customHeight="1" thickTop="1">
      <c r="A210" s="147"/>
      <c r="B210" s="55"/>
    </row>
    <row r="211" spans="1:2" s="51" customFormat="1" ht="16.5" customHeight="1">
      <c r="A211" s="147"/>
      <c r="B211" s="55"/>
    </row>
    <row r="212" spans="1:10" s="28" customFormat="1" ht="16.5" customHeight="1">
      <c r="A212" s="147"/>
      <c r="B212" s="55"/>
      <c r="C212" s="51"/>
      <c r="D212" s="51"/>
      <c r="E212" s="51"/>
      <c r="J212" s="39"/>
    </row>
    <row r="213" spans="1:10" s="19" customFormat="1" ht="16.5" customHeight="1">
      <c r="A213" s="147"/>
      <c r="B213" s="55"/>
      <c r="C213" s="51"/>
      <c r="D213" s="51"/>
      <c r="E213" s="51"/>
      <c r="J213" s="179"/>
    </row>
    <row r="214" spans="1:5" s="51" customFormat="1" ht="16.5" customHeight="1" thickBot="1">
      <c r="A214" s="133"/>
      <c r="B214" s="3" t="s">
        <v>306</v>
      </c>
      <c r="C214" s="28"/>
      <c r="D214" s="28"/>
      <c r="E214" s="28"/>
    </row>
    <row r="215" spans="1:5" s="51" customFormat="1" ht="16.5" customHeight="1" thickTop="1">
      <c r="A215" s="140">
        <v>5171</v>
      </c>
      <c r="B215" s="20" t="s">
        <v>35</v>
      </c>
      <c r="C215" s="27">
        <v>38000</v>
      </c>
      <c r="D215" s="27">
        <v>32853</v>
      </c>
      <c r="E215" s="26"/>
    </row>
    <row r="216" spans="1:5" s="28" customFormat="1" ht="16.5" customHeight="1">
      <c r="A216" s="127">
        <v>5154</v>
      </c>
      <c r="B216" s="13" t="s">
        <v>307</v>
      </c>
      <c r="C216" s="37">
        <v>17000</v>
      </c>
      <c r="D216" s="37">
        <v>17000</v>
      </c>
      <c r="E216" s="38"/>
    </row>
    <row r="217" spans="1:5" s="28" customFormat="1" ht="16.5" customHeight="1">
      <c r="A217" s="127">
        <v>5137</v>
      </c>
      <c r="B217" s="13" t="s">
        <v>120</v>
      </c>
      <c r="C217" s="37">
        <v>57000</v>
      </c>
      <c r="D217" s="37">
        <v>56662</v>
      </c>
      <c r="E217" s="38"/>
    </row>
    <row r="218" spans="1:5" s="28" customFormat="1" ht="16.5" customHeight="1">
      <c r="A218" s="127">
        <v>5169</v>
      </c>
      <c r="B218" s="13" t="s">
        <v>144</v>
      </c>
      <c r="C218" s="37">
        <v>290000</v>
      </c>
      <c r="D218" s="37">
        <v>282923</v>
      </c>
      <c r="E218" s="38"/>
    </row>
    <row r="219" spans="1:5" s="28" customFormat="1" ht="16.5" customHeight="1">
      <c r="A219" s="136">
        <v>6121</v>
      </c>
      <c r="B219" s="7" t="s">
        <v>308</v>
      </c>
      <c r="C219" s="29">
        <v>136000</v>
      </c>
      <c r="D219" s="29">
        <v>135444</v>
      </c>
      <c r="E219" s="30"/>
    </row>
    <row r="220" spans="1:5" s="28" customFormat="1" ht="16.5" customHeight="1" thickBot="1">
      <c r="A220" s="137">
        <v>5192</v>
      </c>
      <c r="B220" s="11" t="s">
        <v>60</v>
      </c>
      <c r="C220" s="33">
        <v>11000</v>
      </c>
      <c r="D220" s="33">
        <v>10800</v>
      </c>
      <c r="E220" s="34"/>
    </row>
    <row r="221" spans="1:5" s="28" customFormat="1" ht="16.5" customHeight="1" thickBot="1" thickTop="1">
      <c r="A221" s="138"/>
      <c r="B221" s="9" t="s">
        <v>81</v>
      </c>
      <c r="C221" s="18">
        <f>SUM(C215:C220)</f>
        <v>549000</v>
      </c>
      <c r="D221" s="18">
        <f>SUM(D215:D220)</f>
        <v>535682</v>
      </c>
      <c r="E221" s="10">
        <f>PRODUCT(D221/C221,100)</f>
        <v>97.57413479052823</v>
      </c>
    </row>
    <row r="222" spans="1:5" s="28" customFormat="1" ht="16.5" customHeight="1" thickTop="1">
      <c r="A222" s="147"/>
      <c r="B222" s="55"/>
      <c r="C222" s="51"/>
      <c r="D222" s="51"/>
      <c r="E222" s="51"/>
    </row>
    <row r="223" spans="1:5" s="19" customFormat="1" ht="16.5" customHeight="1">
      <c r="A223" s="147"/>
      <c r="B223" s="55"/>
      <c r="C223" s="51"/>
      <c r="D223" s="51"/>
      <c r="E223" s="51"/>
    </row>
    <row r="224" spans="1:5" s="51" customFormat="1" ht="16.5" customHeight="1" thickBot="1">
      <c r="A224" s="149"/>
      <c r="B224" s="80" t="s">
        <v>233</v>
      </c>
      <c r="C224" s="81"/>
      <c r="D224" s="81"/>
      <c r="E224" s="81"/>
    </row>
    <row r="225" spans="1:5" s="51" customFormat="1" ht="16.5" customHeight="1" thickTop="1">
      <c r="A225" s="136">
        <v>5169</v>
      </c>
      <c r="B225" s="7" t="s">
        <v>309</v>
      </c>
      <c r="C225" s="29">
        <v>22000</v>
      </c>
      <c r="D225" s="29">
        <v>18409</v>
      </c>
      <c r="E225" s="30"/>
    </row>
    <row r="226" spans="1:5" s="51" customFormat="1" ht="16.5" customHeight="1">
      <c r="A226" s="136">
        <v>5139</v>
      </c>
      <c r="B226" s="7" t="s">
        <v>32</v>
      </c>
      <c r="C226" s="29">
        <v>20000</v>
      </c>
      <c r="D226" s="29">
        <v>12609</v>
      </c>
      <c r="E226" s="30"/>
    </row>
    <row r="227" spans="1:5" s="51" customFormat="1" ht="16.5" customHeight="1">
      <c r="A227" s="136">
        <v>5021</v>
      </c>
      <c r="B227" s="7" t="s">
        <v>310</v>
      </c>
      <c r="C227" s="29">
        <v>20000</v>
      </c>
      <c r="D227" s="29">
        <v>20200</v>
      </c>
      <c r="E227" s="30"/>
    </row>
    <row r="228" spans="1:5" s="51" customFormat="1" ht="16.5" customHeight="1">
      <c r="A228" s="136">
        <v>5175</v>
      </c>
      <c r="B228" s="7" t="s">
        <v>311</v>
      </c>
      <c r="C228" s="29">
        <v>18000</v>
      </c>
      <c r="D228" s="29">
        <v>13112</v>
      </c>
      <c r="E228" s="30"/>
    </row>
    <row r="229" spans="1:5" s="51" customFormat="1" ht="16.5" customHeight="1" thickBot="1">
      <c r="A229" s="181">
        <v>5194</v>
      </c>
      <c r="B229" s="11" t="s">
        <v>312</v>
      </c>
      <c r="C229" s="33">
        <v>10000</v>
      </c>
      <c r="D229" s="33">
        <v>9633</v>
      </c>
      <c r="E229" s="34"/>
    </row>
    <row r="230" spans="1:5" s="51" customFormat="1" ht="16.5" customHeight="1" thickBot="1" thickTop="1">
      <c r="A230" s="138"/>
      <c r="B230" s="9" t="s">
        <v>82</v>
      </c>
      <c r="C230" s="18">
        <f>SUM(C225:C229)</f>
        <v>90000</v>
      </c>
      <c r="D230" s="18">
        <f>SUM(D225:D229)</f>
        <v>73963</v>
      </c>
      <c r="E230" s="10">
        <f>PRODUCT(D230/C230,100)</f>
        <v>82.18111111111112</v>
      </c>
    </row>
    <row r="231" spans="1:2" s="51" customFormat="1" ht="16.5" customHeight="1" thickTop="1">
      <c r="A231" s="147"/>
      <c r="B231" s="55"/>
    </row>
    <row r="232" spans="1:5" s="28" customFormat="1" ht="16.5" customHeight="1">
      <c r="A232" s="147"/>
      <c r="B232" s="55"/>
      <c r="C232" s="51"/>
      <c r="D232" s="51"/>
      <c r="E232" s="51"/>
    </row>
    <row r="233" spans="1:5" s="28" customFormat="1" ht="16.5" customHeight="1">
      <c r="A233" s="139"/>
      <c r="B233" s="71"/>
      <c r="C233" s="72"/>
      <c r="D233" s="72"/>
      <c r="E233" s="73"/>
    </row>
    <row r="234" spans="1:5" s="28" customFormat="1" ht="16.5" customHeight="1">
      <c r="A234" s="139"/>
      <c r="B234" s="71"/>
      <c r="C234" s="72"/>
      <c r="D234" s="72"/>
      <c r="E234" s="73"/>
    </row>
    <row r="235" spans="1:2" s="28" customFormat="1" ht="16.5" customHeight="1" thickBot="1">
      <c r="A235" s="133"/>
      <c r="B235" s="3" t="s">
        <v>234</v>
      </c>
    </row>
    <row r="236" spans="1:5" s="28" customFormat="1" ht="16.5" customHeight="1" thickTop="1">
      <c r="A236" s="140">
        <v>5019</v>
      </c>
      <c r="B236" s="20" t="s">
        <v>313</v>
      </c>
      <c r="C236" s="43">
        <v>10000</v>
      </c>
      <c r="D236" s="43">
        <v>10188</v>
      </c>
      <c r="E236" s="41"/>
    </row>
    <row r="237" spans="1:5" s="28" customFormat="1" ht="16.5" customHeight="1" thickBot="1">
      <c r="A237" s="136">
        <v>5229</v>
      </c>
      <c r="B237" s="7" t="s">
        <v>46</v>
      </c>
      <c r="C237" s="44">
        <v>60000</v>
      </c>
      <c r="D237" s="44">
        <v>59812</v>
      </c>
      <c r="E237" s="82"/>
    </row>
    <row r="238" spans="1:5" s="28" customFormat="1" ht="16.5" customHeight="1" thickBot="1" thickTop="1">
      <c r="A238" s="144"/>
      <c r="B238" s="22" t="s">
        <v>83</v>
      </c>
      <c r="C238" s="45">
        <f>SUM(C236:C237)</f>
        <v>70000</v>
      </c>
      <c r="D238" s="45">
        <f>SUM(D236:D237)</f>
        <v>70000</v>
      </c>
      <c r="E238" s="46">
        <f>PRODUCT(D238/C238,100)</f>
        <v>100</v>
      </c>
    </row>
    <row r="239" spans="1:5" s="51" customFormat="1" ht="16.5" customHeight="1" thickTop="1">
      <c r="A239" s="139"/>
      <c r="B239" s="71"/>
      <c r="C239" s="72"/>
      <c r="D239" s="72"/>
      <c r="E239" s="73"/>
    </row>
    <row r="240" spans="1:5" s="51" customFormat="1" ht="16.5" customHeight="1">
      <c r="A240" s="139"/>
      <c r="B240" s="71"/>
      <c r="C240" s="72"/>
      <c r="D240" s="72"/>
      <c r="E240" s="73"/>
    </row>
    <row r="241" spans="1:5" s="28" customFormat="1" ht="16.5" customHeight="1">
      <c r="A241" s="147"/>
      <c r="B241" s="55"/>
      <c r="C241" s="51"/>
      <c r="D241" s="51"/>
      <c r="E241" s="51"/>
    </row>
    <row r="242" spans="1:5" s="19" customFormat="1" ht="16.5" customHeight="1">
      <c r="A242" s="147"/>
      <c r="B242" s="55"/>
      <c r="C242" s="51"/>
      <c r="D242" s="51"/>
      <c r="E242" s="51"/>
    </row>
    <row r="243" spans="1:2" s="28" customFormat="1" ht="16.5" customHeight="1" thickBot="1">
      <c r="A243" s="133"/>
      <c r="B243" s="3" t="s">
        <v>235</v>
      </c>
    </row>
    <row r="244" spans="1:5" s="28" customFormat="1" ht="16.5" customHeight="1" thickBot="1" thickTop="1">
      <c r="A244" s="150">
        <v>5139</v>
      </c>
      <c r="B244" s="63" t="s">
        <v>47</v>
      </c>
      <c r="C244" s="64">
        <v>5700</v>
      </c>
      <c r="D244" s="64">
        <v>5693.2</v>
      </c>
      <c r="E244" s="65"/>
    </row>
    <row r="245" spans="1:5" s="28" customFormat="1" ht="16.5" customHeight="1" thickBot="1" thickTop="1">
      <c r="A245" s="138"/>
      <c r="B245" s="9" t="s">
        <v>145</v>
      </c>
      <c r="C245" s="18">
        <f>SUM(C244:C244)</f>
        <v>5700</v>
      </c>
      <c r="D245" s="18">
        <f>SUM(D244:D244)</f>
        <v>5693.2</v>
      </c>
      <c r="E245" s="10">
        <f>PRODUCT(D245/C245,100)</f>
        <v>99.88070175438595</v>
      </c>
    </row>
    <row r="246" spans="1:5" s="28" customFormat="1" ht="16.5" customHeight="1" thickTop="1">
      <c r="A246" s="147"/>
      <c r="B246" s="55"/>
      <c r="C246" s="51"/>
      <c r="D246" s="51"/>
      <c r="E246" s="51"/>
    </row>
    <row r="247" spans="1:2" s="51" customFormat="1" ht="16.5" customHeight="1">
      <c r="A247" s="147"/>
      <c r="B247" s="55"/>
    </row>
    <row r="248" spans="1:5" s="51" customFormat="1" ht="16.5" customHeight="1" thickBot="1">
      <c r="A248" s="133"/>
      <c r="B248" s="3" t="s">
        <v>236</v>
      </c>
      <c r="C248" s="39"/>
      <c r="D248" s="39"/>
      <c r="E248" s="28"/>
    </row>
    <row r="249" spans="1:5" s="28" customFormat="1" ht="16.5" customHeight="1" thickTop="1">
      <c r="A249" s="178">
        <v>5139</v>
      </c>
      <c r="B249" s="20" t="s">
        <v>151</v>
      </c>
      <c r="C249" s="27">
        <v>3500</v>
      </c>
      <c r="D249" s="27">
        <v>3308</v>
      </c>
      <c r="E249" s="26"/>
    </row>
    <row r="250" spans="1:5" s="28" customFormat="1" ht="16.5" customHeight="1">
      <c r="A250" s="127">
        <v>5151</v>
      </c>
      <c r="B250" s="13" t="s">
        <v>33</v>
      </c>
      <c r="C250" s="37">
        <v>6500</v>
      </c>
      <c r="D250" s="37">
        <v>1431</v>
      </c>
      <c r="E250" s="38"/>
    </row>
    <row r="251" spans="1:5" s="28" customFormat="1" ht="16.5" customHeight="1">
      <c r="A251" s="127">
        <v>5153</v>
      </c>
      <c r="B251" s="13" t="s">
        <v>237</v>
      </c>
      <c r="C251" s="37">
        <v>30000</v>
      </c>
      <c r="D251" s="37">
        <v>29441.93</v>
      </c>
      <c r="E251" s="38"/>
    </row>
    <row r="252" spans="1:5" s="19" customFormat="1" ht="16.5" customHeight="1">
      <c r="A252" s="136">
        <v>5154</v>
      </c>
      <c r="B252" s="7" t="s">
        <v>34</v>
      </c>
      <c r="C252" s="29">
        <v>29000</v>
      </c>
      <c r="D252" s="29">
        <v>28805.91</v>
      </c>
      <c r="E252" s="30"/>
    </row>
    <row r="253" spans="1:5" s="19" customFormat="1" ht="16.5" customHeight="1">
      <c r="A253" s="136">
        <v>5169</v>
      </c>
      <c r="B253" s="7" t="s">
        <v>31</v>
      </c>
      <c r="C253" s="29">
        <v>17000</v>
      </c>
      <c r="D253" s="29">
        <v>2238</v>
      </c>
      <c r="E253" s="30"/>
    </row>
    <row r="254" spans="1:5" s="19" customFormat="1" ht="16.5" customHeight="1">
      <c r="A254" s="143">
        <v>5171</v>
      </c>
      <c r="B254" s="25" t="s">
        <v>48</v>
      </c>
      <c r="C254" s="35">
        <v>115998</v>
      </c>
      <c r="D254" s="35">
        <v>114231</v>
      </c>
      <c r="E254" s="36"/>
    </row>
    <row r="255" spans="1:5" s="19" customFormat="1" ht="16.5" customHeight="1" thickBot="1">
      <c r="A255" s="143">
        <v>5909</v>
      </c>
      <c r="B255" s="25" t="s">
        <v>314</v>
      </c>
      <c r="C255" s="35">
        <v>5000</v>
      </c>
      <c r="D255" s="35">
        <v>4856</v>
      </c>
      <c r="E255" s="36"/>
    </row>
    <row r="256" spans="1:5" s="28" customFormat="1" ht="16.5" customHeight="1" thickBot="1" thickTop="1">
      <c r="A256" s="144"/>
      <c r="B256" s="22" t="s">
        <v>84</v>
      </c>
      <c r="C256" s="23">
        <f>SUM(C249:C255)</f>
        <v>206998</v>
      </c>
      <c r="D256" s="23">
        <f>SUM(D249:D255)</f>
        <v>184311.84</v>
      </c>
      <c r="E256" s="24">
        <f>PRODUCT(D256/C256,100)</f>
        <v>89.0403965255703</v>
      </c>
    </row>
    <row r="257" spans="1:5" s="28" customFormat="1" ht="16.5" customHeight="1" thickTop="1">
      <c r="A257" s="147"/>
      <c r="B257" s="55"/>
      <c r="C257" s="51"/>
      <c r="D257" s="51"/>
      <c r="E257" s="51"/>
    </row>
    <row r="258" spans="1:5" s="28" customFormat="1" ht="16.5" customHeight="1">
      <c r="A258" s="147"/>
      <c r="B258" s="55"/>
      <c r="C258" s="51"/>
      <c r="D258" s="51"/>
      <c r="E258" s="51"/>
    </row>
    <row r="259" spans="1:5" s="51" customFormat="1" ht="16.5" customHeight="1" thickBot="1">
      <c r="A259" s="133"/>
      <c r="B259" s="3" t="s">
        <v>238</v>
      </c>
      <c r="C259" s="28"/>
      <c r="D259" s="28"/>
      <c r="E259" s="28"/>
    </row>
    <row r="260" spans="1:5" s="28" customFormat="1" ht="16.5" customHeight="1" thickTop="1">
      <c r="A260" s="140">
        <v>5139</v>
      </c>
      <c r="B260" s="20" t="s">
        <v>315</v>
      </c>
      <c r="C260" s="43">
        <v>40000</v>
      </c>
      <c r="D260" s="43">
        <v>40591</v>
      </c>
      <c r="E260" s="41"/>
    </row>
    <row r="261" spans="1:5" s="28" customFormat="1" ht="16.5" customHeight="1">
      <c r="A261" s="180">
        <v>5137</v>
      </c>
      <c r="B261" s="7" t="s">
        <v>316</v>
      </c>
      <c r="C261" s="29">
        <v>122000</v>
      </c>
      <c r="D261" s="29">
        <v>121099.5</v>
      </c>
      <c r="E261" s="62"/>
    </row>
    <row r="262" spans="1:5" s="28" customFormat="1" ht="16.5" customHeight="1">
      <c r="A262" s="127">
        <v>5154</v>
      </c>
      <c r="B262" s="13" t="s">
        <v>34</v>
      </c>
      <c r="C262" s="61">
        <v>53000</v>
      </c>
      <c r="D262" s="61">
        <v>52890.69</v>
      </c>
      <c r="E262" s="62"/>
    </row>
    <row r="263" spans="1:5" s="28" customFormat="1" ht="16.5" customHeight="1">
      <c r="A263" s="127">
        <v>5151</v>
      </c>
      <c r="B263" s="13" t="s">
        <v>33</v>
      </c>
      <c r="C263" s="61">
        <v>3000</v>
      </c>
      <c r="D263" s="61">
        <v>434</v>
      </c>
      <c r="E263" s="62"/>
    </row>
    <row r="264" spans="1:5" s="28" customFormat="1" ht="16.5" customHeight="1">
      <c r="A264" s="127">
        <v>5169</v>
      </c>
      <c r="B264" s="13" t="s">
        <v>31</v>
      </c>
      <c r="C264" s="61">
        <v>46000</v>
      </c>
      <c r="D264" s="61">
        <v>46102.2</v>
      </c>
      <c r="E264" s="62"/>
    </row>
    <row r="265" spans="1:5" s="28" customFormat="1" ht="16.5" customHeight="1">
      <c r="A265" s="127">
        <v>5171</v>
      </c>
      <c r="B265" s="13" t="s">
        <v>317</v>
      </c>
      <c r="C265" s="61">
        <v>87000</v>
      </c>
      <c r="D265" s="61">
        <v>79788.7</v>
      </c>
      <c r="E265" s="62"/>
    </row>
    <row r="266" spans="1:5" s="28" customFormat="1" ht="16.5" customHeight="1" thickBot="1">
      <c r="A266" s="136">
        <v>6121</v>
      </c>
      <c r="B266" s="7" t="s">
        <v>146</v>
      </c>
      <c r="C266" s="44">
        <v>17000</v>
      </c>
      <c r="D266" s="44">
        <v>0</v>
      </c>
      <c r="E266" s="82"/>
    </row>
    <row r="267" spans="1:5" s="28" customFormat="1" ht="16.5" customHeight="1" thickBot="1" thickTop="1">
      <c r="A267" s="144"/>
      <c r="B267" s="22" t="s">
        <v>85</v>
      </c>
      <c r="C267" s="45">
        <f>SUM(C260:C266)</f>
        <v>368000</v>
      </c>
      <c r="D267" s="45">
        <f>SUM(D260:D266)</f>
        <v>340906.09</v>
      </c>
      <c r="E267" s="46">
        <f>PRODUCT(D267/C267,100)</f>
        <v>92.63752445652175</v>
      </c>
    </row>
    <row r="268" spans="1:5" s="28" customFormat="1" ht="16.5" customHeight="1" thickTop="1">
      <c r="A268" s="139"/>
      <c r="B268" s="71"/>
      <c r="C268" s="72"/>
      <c r="D268" s="72"/>
      <c r="E268" s="73"/>
    </row>
    <row r="269" spans="1:5" s="28" customFormat="1" ht="16.5" customHeight="1">
      <c r="A269" s="139"/>
      <c r="B269" s="71"/>
      <c r="C269" s="72"/>
      <c r="D269" s="72"/>
      <c r="E269" s="73"/>
    </row>
    <row r="270" spans="1:5" s="28" customFormat="1" ht="16.5" customHeight="1">
      <c r="A270" s="151"/>
      <c r="B270" s="57"/>
      <c r="C270" s="58"/>
      <c r="D270" s="58"/>
      <c r="E270" s="59"/>
    </row>
    <row r="271" spans="1:5" s="51" customFormat="1" ht="16.5" customHeight="1" thickBot="1">
      <c r="A271" s="149"/>
      <c r="B271" s="80" t="s">
        <v>239</v>
      </c>
      <c r="C271" s="81"/>
      <c r="D271" s="81"/>
      <c r="E271" s="81"/>
    </row>
    <row r="272" spans="1:5" s="28" customFormat="1" ht="16.5" customHeight="1" thickTop="1">
      <c r="A272" s="127">
        <v>5169</v>
      </c>
      <c r="B272" s="13" t="s">
        <v>319</v>
      </c>
      <c r="C272" s="37">
        <v>25000</v>
      </c>
      <c r="D272" s="37">
        <v>24696</v>
      </c>
      <c r="E272" s="38"/>
    </row>
    <row r="273" spans="1:5" s="28" customFormat="1" ht="16.5" customHeight="1">
      <c r="A273" s="136">
        <v>5164</v>
      </c>
      <c r="B273" s="7" t="s">
        <v>133</v>
      </c>
      <c r="C273" s="29">
        <v>12000</v>
      </c>
      <c r="D273" s="29">
        <v>11900</v>
      </c>
      <c r="E273" s="30"/>
    </row>
    <row r="274" spans="1:5" s="28" customFormat="1" ht="16.5" customHeight="1">
      <c r="A274" s="136">
        <v>5171</v>
      </c>
      <c r="B274" s="7" t="s">
        <v>127</v>
      </c>
      <c r="C274" s="29">
        <v>71000</v>
      </c>
      <c r="D274" s="29">
        <v>70527</v>
      </c>
      <c r="E274" s="30"/>
    </row>
    <row r="275" spans="1:5" s="28" customFormat="1" ht="16.5" customHeight="1">
      <c r="A275" s="170">
        <v>5154</v>
      </c>
      <c r="B275" s="171" t="s">
        <v>34</v>
      </c>
      <c r="C275" s="172">
        <v>300000</v>
      </c>
      <c r="D275" s="172">
        <v>299156.13</v>
      </c>
      <c r="E275" s="173"/>
    </row>
    <row r="276" spans="1:5" s="28" customFormat="1" ht="16.5" customHeight="1" thickBot="1">
      <c r="A276" s="146">
        <v>6121</v>
      </c>
      <c r="B276" s="42" t="s">
        <v>318</v>
      </c>
      <c r="C276" s="117">
        <v>65000</v>
      </c>
      <c r="D276" s="117">
        <v>64039</v>
      </c>
      <c r="E276" s="118"/>
    </row>
    <row r="277" spans="1:5" s="28" customFormat="1" ht="16.5" customHeight="1" thickBot="1" thickTop="1">
      <c r="A277" s="138"/>
      <c r="B277" s="9" t="s">
        <v>86</v>
      </c>
      <c r="C277" s="18">
        <f>SUM(C272:C276)</f>
        <v>473000</v>
      </c>
      <c r="D277" s="18">
        <f>SUM(D272:D276)</f>
        <v>470318.13</v>
      </c>
      <c r="E277" s="10">
        <f>PRODUCT(D277/C277,100)</f>
        <v>99.43300845665962</v>
      </c>
    </row>
    <row r="278" spans="1:5" s="19" customFormat="1" ht="16.5" customHeight="1" thickTop="1">
      <c r="A278" s="151"/>
      <c r="B278" s="57"/>
      <c r="C278" s="58"/>
      <c r="D278" s="58"/>
      <c r="E278" s="59"/>
    </row>
    <row r="279" spans="1:5" s="28" customFormat="1" ht="16.5" customHeight="1">
      <c r="A279" s="151"/>
      <c r="B279" s="57"/>
      <c r="C279" s="58"/>
      <c r="D279" s="58"/>
      <c r="E279" s="59"/>
    </row>
    <row r="280" spans="1:2" s="51" customFormat="1" ht="16.5" customHeight="1" thickBot="1">
      <c r="A280" s="133"/>
      <c r="B280" s="3" t="s">
        <v>240</v>
      </c>
    </row>
    <row r="281" spans="1:5" s="28" customFormat="1" ht="16.5" customHeight="1" thickTop="1">
      <c r="A281" s="140">
        <v>5021</v>
      </c>
      <c r="B281" s="20" t="s">
        <v>49</v>
      </c>
      <c r="C281" s="27">
        <v>6000</v>
      </c>
      <c r="D281" s="27">
        <v>5000</v>
      </c>
      <c r="E281" s="26"/>
    </row>
    <row r="282" spans="1:5" s="28" customFormat="1" ht="16.5" customHeight="1">
      <c r="A282" s="127">
        <v>5139</v>
      </c>
      <c r="B282" s="13" t="s">
        <v>151</v>
      </c>
      <c r="C282" s="37">
        <v>1000</v>
      </c>
      <c r="D282" s="37">
        <v>490</v>
      </c>
      <c r="E282" s="38"/>
    </row>
    <row r="283" spans="1:5" s="28" customFormat="1" ht="16.5" customHeight="1">
      <c r="A283" s="127">
        <v>5169</v>
      </c>
      <c r="B283" s="13" t="s">
        <v>61</v>
      </c>
      <c r="C283" s="37">
        <v>58000</v>
      </c>
      <c r="D283" s="37">
        <v>50417.9</v>
      </c>
      <c r="E283" s="38"/>
    </row>
    <row r="284" spans="1:5" s="28" customFormat="1" ht="16.5" customHeight="1">
      <c r="A284" s="127">
        <v>5171</v>
      </c>
      <c r="B284" s="13" t="s">
        <v>62</v>
      </c>
      <c r="C284" s="37">
        <v>1000</v>
      </c>
      <c r="D284" s="37">
        <v>369</v>
      </c>
      <c r="E284" s="38"/>
    </row>
    <row r="285" spans="1:5" s="28" customFormat="1" ht="16.5" customHeight="1">
      <c r="A285" s="127">
        <v>5154</v>
      </c>
      <c r="B285" s="13" t="s">
        <v>34</v>
      </c>
      <c r="C285" s="37">
        <v>3000</v>
      </c>
      <c r="D285" s="37">
        <v>2107.11</v>
      </c>
      <c r="E285" s="38"/>
    </row>
    <row r="286" spans="1:5" s="51" customFormat="1" ht="16.5" customHeight="1" thickBot="1">
      <c r="A286" s="127">
        <v>5164</v>
      </c>
      <c r="B286" s="13" t="s">
        <v>106</v>
      </c>
      <c r="C286" s="37">
        <v>12000</v>
      </c>
      <c r="D286" s="37">
        <v>11043.25</v>
      </c>
      <c r="E286" s="38"/>
    </row>
    <row r="287" spans="1:5" s="28" customFormat="1" ht="16.5" customHeight="1" thickBot="1" thickTop="1">
      <c r="A287" s="144"/>
      <c r="B287" s="22" t="s">
        <v>87</v>
      </c>
      <c r="C287" s="23">
        <f>SUM(C281:C286)</f>
        <v>81000</v>
      </c>
      <c r="D287" s="23">
        <f>SUM(D281:D286)</f>
        <v>69427.26000000001</v>
      </c>
      <c r="E287" s="24">
        <f>PRODUCT(D287/C287,100)</f>
        <v>85.71266666666668</v>
      </c>
    </row>
    <row r="288" spans="1:5" s="28" customFormat="1" ht="16.5" customHeight="1" thickTop="1">
      <c r="A288" s="139"/>
      <c r="B288" s="71"/>
      <c r="C288" s="72"/>
      <c r="D288" s="72"/>
      <c r="E288" s="73"/>
    </row>
    <row r="289" spans="1:5" s="28" customFormat="1" ht="16.5" customHeight="1">
      <c r="A289" s="139"/>
      <c r="B289" s="71"/>
      <c r="C289" s="72"/>
      <c r="D289" s="72"/>
      <c r="E289" s="73"/>
    </row>
    <row r="290" spans="1:2" s="28" customFormat="1" ht="16.5" customHeight="1" thickBot="1">
      <c r="A290" s="133"/>
      <c r="B290" s="3" t="s">
        <v>241</v>
      </c>
    </row>
    <row r="291" spans="1:6" s="39" customFormat="1" ht="16.5" customHeight="1" thickTop="1">
      <c r="A291" s="140">
        <v>5329</v>
      </c>
      <c r="B291" s="20" t="s">
        <v>128</v>
      </c>
      <c r="C291" s="27">
        <v>31825</v>
      </c>
      <c r="D291" s="27">
        <v>31825</v>
      </c>
      <c r="E291" s="92"/>
      <c r="F291" s="107"/>
    </row>
    <row r="292" spans="1:6" s="19" customFormat="1" ht="16.5" customHeight="1" thickBot="1">
      <c r="A292" s="127">
        <v>5222</v>
      </c>
      <c r="B292" s="13" t="s">
        <v>320</v>
      </c>
      <c r="C292" s="61">
        <v>38175</v>
      </c>
      <c r="D292" s="61">
        <v>37950</v>
      </c>
      <c r="E292" s="115"/>
      <c r="F292" s="28"/>
    </row>
    <row r="293" spans="1:6" s="19" customFormat="1" ht="16.5" customHeight="1" thickBot="1" thickTop="1">
      <c r="A293" s="144"/>
      <c r="B293" s="22" t="s">
        <v>114</v>
      </c>
      <c r="C293" s="45">
        <f>SUM(C291:C292)</f>
        <v>70000</v>
      </c>
      <c r="D293" s="40">
        <f>SUM(D291:D292)</f>
        <v>69775</v>
      </c>
      <c r="E293" s="24">
        <f>PRODUCT(D293/C293,100)</f>
        <v>99.67857142857143</v>
      </c>
      <c r="F293" s="28"/>
    </row>
    <row r="294" spans="1:6" s="51" customFormat="1" ht="16.5" customHeight="1" thickTop="1">
      <c r="A294" s="139"/>
      <c r="B294" s="71"/>
      <c r="C294" s="72"/>
      <c r="D294" s="72"/>
      <c r="E294" s="73"/>
      <c r="F294" s="28"/>
    </row>
    <row r="295" spans="1:6" s="51" customFormat="1" ht="16.5" customHeight="1">
      <c r="A295" s="147"/>
      <c r="B295" s="55"/>
      <c r="F295" s="19"/>
    </row>
    <row r="296" spans="1:5" s="19" customFormat="1" ht="16.5" customHeight="1" thickBot="1">
      <c r="A296" s="133"/>
      <c r="B296" s="3" t="s">
        <v>242</v>
      </c>
      <c r="C296" s="28"/>
      <c r="D296" s="28"/>
      <c r="E296" s="28"/>
    </row>
    <row r="297" spans="1:6" s="28" customFormat="1" ht="16.5" customHeight="1" thickTop="1">
      <c r="A297" s="140">
        <v>5011</v>
      </c>
      <c r="B297" s="20" t="s">
        <v>50</v>
      </c>
      <c r="C297" s="27">
        <v>317000</v>
      </c>
      <c r="D297" s="27">
        <v>317076</v>
      </c>
      <c r="E297" s="92"/>
      <c r="F297" s="51"/>
    </row>
    <row r="298" spans="1:6" s="28" customFormat="1" ht="16.5" customHeight="1">
      <c r="A298" s="136">
        <v>5169</v>
      </c>
      <c r="B298" s="7" t="s">
        <v>147</v>
      </c>
      <c r="C298" s="29">
        <v>1000</v>
      </c>
      <c r="D298" s="29">
        <v>650</v>
      </c>
      <c r="E298" s="182"/>
      <c r="F298" s="51"/>
    </row>
    <row r="299" spans="1:6" s="28" customFormat="1" ht="16.5" customHeight="1">
      <c r="A299" s="136">
        <v>5192</v>
      </c>
      <c r="B299" s="7" t="s">
        <v>321</v>
      </c>
      <c r="C299" s="29">
        <v>122000</v>
      </c>
      <c r="D299" s="29">
        <v>121910</v>
      </c>
      <c r="E299" s="182"/>
      <c r="F299" s="51"/>
    </row>
    <row r="300" spans="1:6" s="28" customFormat="1" ht="16.5" customHeight="1" thickBot="1">
      <c r="A300" s="145">
        <v>5362</v>
      </c>
      <c r="B300" s="103" t="s">
        <v>322</v>
      </c>
      <c r="C300" s="104">
        <v>3000</v>
      </c>
      <c r="D300" s="104">
        <v>2752</v>
      </c>
      <c r="E300" s="105"/>
      <c r="F300" s="51"/>
    </row>
    <row r="301" spans="1:6" s="28" customFormat="1" ht="16.5" customHeight="1" thickBot="1" thickTop="1">
      <c r="A301" s="144"/>
      <c r="B301" s="22" t="s">
        <v>88</v>
      </c>
      <c r="C301" s="23">
        <f>SUM(C297:C300)</f>
        <v>443000</v>
      </c>
      <c r="D301" s="23">
        <f>SUM(D297:D300)</f>
        <v>442388</v>
      </c>
      <c r="E301" s="24">
        <f>PRODUCT(D301/C301,100)</f>
        <v>99.86185101580135</v>
      </c>
      <c r="F301" s="19"/>
    </row>
    <row r="302" spans="1:6" s="28" customFormat="1" ht="16.5" customHeight="1" thickTop="1">
      <c r="A302" s="139"/>
      <c r="B302" s="71"/>
      <c r="C302" s="72"/>
      <c r="D302" s="72"/>
      <c r="E302" s="73"/>
      <c r="F302" s="19"/>
    </row>
    <row r="303" spans="1:2" s="28" customFormat="1" ht="16.5" customHeight="1">
      <c r="A303" s="132"/>
      <c r="B303" s="2"/>
    </row>
    <row r="304" spans="1:5" s="28" customFormat="1" ht="16.5" customHeight="1" thickBot="1">
      <c r="A304" s="133"/>
      <c r="B304" s="3" t="s">
        <v>243</v>
      </c>
      <c r="C304" s="19"/>
      <c r="D304" s="19"/>
      <c r="E304" s="19"/>
    </row>
    <row r="305" spans="1:5" s="28" customFormat="1" ht="16.5" customHeight="1" thickBot="1" thickTop="1">
      <c r="A305" s="150">
        <v>5169</v>
      </c>
      <c r="B305" s="22" t="s">
        <v>89</v>
      </c>
      <c r="C305" s="23">
        <v>28000</v>
      </c>
      <c r="D305" s="23">
        <v>27973</v>
      </c>
      <c r="E305" s="24">
        <f>PRODUCT(D305/C305,100)</f>
        <v>99.90357142857142</v>
      </c>
    </row>
    <row r="306" spans="1:5" s="28" customFormat="1" ht="16.5" customHeight="1" thickTop="1">
      <c r="A306" s="139"/>
      <c r="B306" s="71"/>
      <c r="C306" s="72"/>
      <c r="D306" s="72"/>
      <c r="E306" s="73"/>
    </row>
    <row r="307" spans="1:2" s="28" customFormat="1" ht="16.5" customHeight="1">
      <c r="A307" s="132"/>
      <c r="B307" s="2"/>
    </row>
    <row r="308" spans="1:5" s="28" customFormat="1" ht="16.5" customHeight="1" thickBot="1">
      <c r="A308" s="133"/>
      <c r="B308" s="3" t="s">
        <v>244</v>
      </c>
      <c r="C308" s="19"/>
      <c r="D308" s="19"/>
      <c r="E308" s="19"/>
    </row>
    <row r="309" spans="1:5" s="28" customFormat="1" ht="16.5" customHeight="1" thickTop="1">
      <c r="A309" s="140">
        <v>5164</v>
      </c>
      <c r="B309" s="20" t="s">
        <v>121</v>
      </c>
      <c r="C309" s="27">
        <v>15000</v>
      </c>
      <c r="D309" s="27">
        <v>11257.25</v>
      </c>
      <c r="E309" s="92"/>
    </row>
    <row r="310" spans="1:5" s="28" customFormat="1" ht="16.5" customHeight="1">
      <c r="A310" s="145">
        <v>5137</v>
      </c>
      <c r="B310" s="103" t="s">
        <v>245</v>
      </c>
      <c r="C310" s="104">
        <v>10000</v>
      </c>
      <c r="D310" s="104">
        <v>0</v>
      </c>
      <c r="E310" s="105"/>
    </row>
    <row r="311" spans="1:5" s="28" customFormat="1" ht="16.5" customHeight="1" thickBot="1">
      <c r="A311" s="137">
        <v>5169</v>
      </c>
      <c r="B311" s="11" t="s">
        <v>122</v>
      </c>
      <c r="C311" s="33">
        <v>625000</v>
      </c>
      <c r="D311" s="33">
        <v>622850.9</v>
      </c>
      <c r="E311" s="82"/>
    </row>
    <row r="312" spans="1:5" s="28" customFormat="1" ht="16.5" customHeight="1" thickBot="1" thickTop="1">
      <c r="A312" s="144"/>
      <c r="B312" s="22" t="s">
        <v>90</v>
      </c>
      <c r="C312" s="23">
        <f>SUM(C309:C311)</f>
        <v>650000</v>
      </c>
      <c r="D312" s="23">
        <f>SUM(D309:D311)</f>
        <v>634108.15</v>
      </c>
      <c r="E312" s="24">
        <f>PRODUCT(D312/C312,100)</f>
        <v>97.55510000000001</v>
      </c>
    </row>
    <row r="313" spans="1:5" s="28" customFormat="1" ht="16.5" customHeight="1" thickTop="1">
      <c r="A313" s="139"/>
      <c r="B313" s="71"/>
      <c r="C313" s="72"/>
      <c r="D313" s="72"/>
      <c r="E313" s="73"/>
    </row>
    <row r="314" spans="1:6" s="19" customFormat="1" ht="16.5" customHeight="1">
      <c r="A314" s="147"/>
      <c r="B314" s="55"/>
      <c r="C314" s="51"/>
      <c r="D314" s="51"/>
      <c r="E314" s="51"/>
      <c r="F314" s="28"/>
    </row>
    <row r="315" spans="1:6" s="51" customFormat="1" ht="16.5" customHeight="1" thickBot="1">
      <c r="A315" s="133"/>
      <c r="B315" s="3" t="s">
        <v>246</v>
      </c>
      <c r="C315" s="28"/>
      <c r="D315" s="28"/>
      <c r="E315" s="28"/>
      <c r="F315" s="28"/>
    </row>
    <row r="316" spans="1:6" s="51" customFormat="1" ht="16.5" customHeight="1" thickTop="1">
      <c r="A316" s="140">
        <v>5011</v>
      </c>
      <c r="B316" s="20" t="s">
        <v>148</v>
      </c>
      <c r="C316" s="27">
        <v>594299</v>
      </c>
      <c r="D316" s="27">
        <v>593852</v>
      </c>
      <c r="E316" s="26"/>
      <c r="F316" s="28"/>
    </row>
    <row r="317" spans="1:6" s="51" customFormat="1" ht="16.5" customHeight="1">
      <c r="A317" s="136">
        <v>5021</v>
      </c>
      <c r="B317" s="7" t="s">
        <v>247</v>
      </c>
      <c r="C317" s="29">
        <v>33650</v>
      </c>
      <c r="D317" s="29">
        <v>33528</v>
      </c>
      <c r="E317" s="30"/>
      <c r="F317" s="19"/>
    </row>
    <row r="318" spans="1:6" s="51" customFormat="1" ht="16.5" customHeight="1">
      <c r="A318" s="136">
        <v>5031</v>
      </c>
      <c r="B318" s="7" t="s">
        <v>323</v>
      </c>
      <c r="C318" s="29">
        <v>82747</v>
      </c>
      <c r="D318" s="29">
        <v>82141.27</v>
      </c>
      <c r="E318" s="30"/>
      <c r="F318" s="19"/>
    </row>
    <row r="319" spans="1:6" s="51" customFormat="1" ht="16.5" customHeight="1">
      <c r="A319" s="136">
        <v>5032</v>
      </c>
      <c r="B319" s="7" t="s">
        <v>324</v>
      </c>
      <c r="C319" s="29">
        <v>22589</v>
      </c>
      <c r="D319" s="29">
        <v>22588.66</v>
      </c>
      <c r="E319" s="30"/>
      <c r="F319" s="19"/>
    </row>
    <row r="320" spans="1:6" s="51" customFormat="1" ht="16.5" customHeight="1">
      <c r="A320" s="136">
        <v>5132</v>
      </c>
      <c r="B320" s="7" t="s">
        <v>248</v>
      </c>
      <c r="C320" s="29">
        <v>2000</v>
      </c>
      <c r="D320" s="29">
        <v>720</v>
      </c>
      <c r="E320" s="30"/>
      <c r="F320" s="19"/>
    </row>
    <row r="321" spans="1:5" s="51" customFormat="1" ht="16.5" customHeight="1">
      <c r="A321" s="136">
        <v>5134</v>
      </c>
      <c r="B321" s="7" t="s">
        <v>63</v>
      </c>
      <c r="C321" s="29">
        <v>3000</v>
      </c>
      <c r="D321" s="29">
        <v>2837</v>
      </c>
      <c r="E321" s="30"/>
    </row>
    <row r="322" spans="1:5" s="51" customFormat="1" ht="16.5" customHeight="1">
      <c r="A322" s="136">
        <v>5137</v>
      </c>
      <c r="B322" s="7" t="s">
        <v>325</v>
      </c>
      <c r="C322" s="29">
        <v>20300</v>
      </c>
      <c r="D322" s="29">
        <v>20037</v>
      </c>
      <c r="E322" s="30"/>
    </row>
    <row r="323" spans="1:5" s="51" customFormat="1" ht="16.5" customHeight="1">
      <c r="A323" s="136">
        <v>5139</v>
      </c>
      <c r="B323" s="7" t="s">
        <v>107</v>
      </c>
      <c r="C323" s="29">
        <v>138000</v>
      </c>
      <c r="D323" s="29">
        <v>137748</v>
      </c>
      <c r="E323" s="30"/>
    </row>
    <row r="324" spans="1:6" s="28" customFormat="1" ht="16.5" customHeight="1">
      <c r="A324" s="136">
        <v>5156</v>
      </c>
      <c r="B324" s="7" t="s">
        <v>108</v>
      </c>
      <c r="C324" s="29">
        <v>46000</v>
      </c>
      <c r="D324" s="29">
        <v>45514</v>
      </c>
      <c r="E324" s="30"/>
      <c r="F324" s="51"/>
    </row>
    <row r="325" spans="1:5" s="51" customFormat="1" ht="16.5" customHeight="1">
      <c r="A325" s="136">
        <v>5169</v>
      </c>
      <c r="B325" s="7" t="s">
        <v>249</v>
      </c>
      <c r="C325" s="29">
        <v>323377</v>
      </c>
      <c r="D325" s="29">
        <v>322981.3</v>
      </c>
      <c r="E325" s="30"/>
    </row>
    <row r="326" spans="1:5" s="51" customFormat="1" ht="16.5" customHeight="1">
      <c r="A326" s="136">
        <v>5171</v>
      </c>
      <c r="B326" s="7" t="s">
        <v>326</v>
      </c>
      <c r="C326" s="29">
        <v>47000</v>
      </c>
      <c r="D326" s="29">
        <v>46652</v>
      </c>
      <c r="E326" s="30"/>
    </row>
    <row r="327" spans="1:5" s="51" customFormat="1" ht="16.5" customHeight="1" thickBot="1">
      <c r="A327" s="136">
        <v>5194</v>
      </c>
      <c r="B327" s="7" t="s">
        <v>250</v>
      </c>
      <c r="C327" s="29">
        <v>2200</v>
      </c>
      <c r="D327" s="29">
        <v>2200</v>
      </c>
      <c r="E327" s="30"/>
    </row>
    <row r="328" spans="1:5" s="51" customFormat="1" ht="16.5" customHeight="1" thickBot="1" thickTop="1">
      <c r="A328" s="144"/>
      <c r="B328" s="22" t="s">
        <v>91</v>
      </c>
      <c r="C328" s="23">
        <f>SUM(C316:C327)</f>
        <v>1315162</v>
      </c>
      <c r="D328" s="23">
        <f>SUM(D316:D327)</f>
        <v>1310799.23</v>
      </c>
      <c r="E328" s="24">
        <f>PRODUCT(D328/C328,100)</f>
        <v>99.66827128521048</v>
      </c>
    </row>
    <row r="329" spans="1:5" s="51" customFormat="1" ht="16.5" customHeight="1" thickTop="1">
      <c r="A329" s="139"/>
      <c r="B329" s="71"/>
      <c r="C329" s="72"/>
      <c r="D329" s="72"/>
      <c r="E329" s="73"/>
    </row>
    <row r="330" spans="1:6" s="28" customFormat="1" ht="16.5" customHeight="1">
      <c r="A330" s="139"/>
      <c r="B330" s="71"/>
      <c r="C330" s="72"/>
      <c r="D330" s="72"/>
      <c r="E330" s="74"/>
      <c r="F330" s="51"/>
    </row>
    <row r="331" spans="1:6" s="28" customFormat="1" ht="16.5" customHeight="1" thickBot="1">
      <c r="A331" s="133"/>
      <c r="B331" s="3" t="s">
        <v>251</v>
      </c>
      <c r="E331" s="81"/>
      <c r="F331" s="51"/>
    </row>
    <row r="332" spans="1:6" s="28" customFormat="1" ht="16.5" customHeight="1" thickTop="1">
      <c r="A332" s="178">
        <v>5229</v>
      </c>
      <c r="B332" s="177" t="s">
        <v>252</v>
      </c>
      <c r="C332" s="27">
        <v>1250</v>
      </c>
      <c r="D332" s="27">
        <v>1250</v>
      </c>
      <c r="E332" s="92"/>
      <c r="F332" s="51"/>
    </row>
    <row r="333" spans="1:6" s="28" customFormat="1" ht="16.5" customHeight="1" thickBot="1">
      <c r="A333" s="176">
        <v>6329</v>
      </c>
      <c r="B333" s="175" t="s">
        <v>253</v>
      </c>
      <c r="C333" s="174">
        <v>10000</v>
      </c>
      <c r="D333" s="117">
        <v>10000</v>
      </c>
      <c r="E333" s="118"/>
      <c r="F333" s="51"/>
    </row>
    <row r="334" spans="1:6" s="28" customFormat="1" ht="16.5" customHeight="1" thickBot="1" thickTop="1">
      <c r="A334" s="138"/>
      <c r="B334" s="9" t="s">
        <v>156</v>
      </c>
      <c r="C334" s="18">
        <f>SUM(C332:C333)</f>
        <v>11250</v>
      </c>
      <c r="D334" s="18">
        <f>SUM(D332:D333)</f>
        <v>11250</v>
      </c>
      <c r="E334" s="10">
        <f>PRODUCT(D334/C334,100)</f>
        <v>100</v>
      </c>
      <c r="F334" s="51"/>
    </row>
    <row r="335" spans="1:6" s="28" customFormat="1" ht="16.5" customHeight="1" thickTop="1">
      <c r="A335" s="139"/>
      <c r="B335" s="71"/>
      <c r="C335" s="72"/>
      <c r="D335" s="72"/>
      <c r="E335" s="73"/>
      <c r="F335" s="51"/>
    </row>
    <row r="336" spans="1:6" s="28" customFormat="1" ht="16.5" customHeight="1" thickBot="1">
      <c r="A336" s="133"/>
      <c r="B336" s="3" t="s">
        <v>254</v>
      </c>
      <c r="F336" s="51"/>
    </row>
    <row r="337" spans="1:5" s="28" customFormat="1" ht="16.5" customHeight="1" thickBot="1" thickTop="1">
      <c r="A337" s="150">
        <v>5021</v>
      </c>
      <c r="B337" s="63" t="s">
        <v>92</v>
      </c>
      <c r="C337" s="64">
        <v>30000</v>
      </c>
      <c r="D337" s="64">
        <v>28277</v>
      </c>
      <c r="E337" s="65"/>
    </row>
    <row r="338" spans="1:6" s="51" customFormat="1" ht="16.5" customHeight="1" thickBot="1" thickTop="1">
      <c r="A338" s="138"/>
      <c r="B338" s="9" t="s">
        <v>115</v>
      </c>
      <c r="C338" s="18">
        <f>SUM(C337:C337)</f>
        <v>30000</v>
      </c>
      <c r="D338" s="18">
        <f>SUM(D337:D337)</f>
        <v>28277</v>
      </c>
      <c r="E338" s="10">
        <f>PRODUCT(D338/C338,100)</f>
        <v>94.25666666666666</v>
      </c>
      <c r="F338" s="28"/>
    </row>
    <row r="339" spans="1:6" s="51" customFormat="1" ht="16.5" customHeight="1" thickTop="1">
      <c r="A339" s="139"/>
      <c r="B339" s="71"/>
      <c r="C339" s="72"/>
      <c r="D339" s="72"/>
      <c r="E339" s="73"/>
      <c r="F339" s="28"/>
    </row>
    <row r="340" spans="1:6" s="51" customFormat="1" ht="16.5" customHeight="1" thickBot="1">
      <c r="A340" s="133"/>
      <c r="B340" s="3" t="s">
        <v>255</v>
      </c>
      <c r="C340" s="19"/>
      <c r="D340" s="19"/>
      <c r="E340" s="19"/>
      <c r="F340" s="28"/>
    </row>
    <row r="341" spans="1:5" s="28" customFormat="1" ht="16.5" customHeight="1" thickTop="1">
      <c r="A341" s="178">
        <v>5019</v>
      </c>
      <c r="B341" s="20" t="s">
        <v>327</v>
      </c>
      <c r="C341" s="27">
        <v>2435</v>
      </c>
      <c r="D341" s="27">
        <v>2435</v>
      </c>
      <c r="E341" s="26"/>
    </row>
    <row r="342" spans="1:5" s="28" customFormat="1" ht="16.5" customHeight="1">
      <c r="A342" s="127">
        <v>5021</v>
      </c>
      <c r="B342" s="13" t="s">
        <v>113</v>
      </c>
      <c r="C342" s="37">
        <v>4200</v>
      </c>
      <c r="D342" s="37">
        <v>4200</v>
      </c>
      <c r="E342" s="38"/>
    </row>
    <row r="343" spans="1:5" s="28" customFormat="1" ht="16.5" customHeight="1">
      <c r="A343" s="127">
        <v>5039</v>
      </c>
      <c r="B343" s="13" t="s">
        <v>256</v>
      </c>
      <c r="C343" s="37">
        <v>829</v>
      </c>
      <c r="D343" s="37">
        <v>829</v>
      </c>
      <c r="E343" s="38"/>
    </row>
    <row r="344" spans="1:5" s="28" customFormat="1" ht="16.5" customHeight="1">
      <c r="A344" s="127">
        <v>5139</v>
      </c>
      <c r="B344" s="13" t="s">
        <v>139</v>
      </c>
      <c r="C344" s="37">
        <v>6000</v>
      </c>
      <c r="D344" s="37">
        <v>5477</v>
      </c>
      <c r="E344" s="38"/>
    </row>
    <row r="345" spans="1:5" s="28" customFormat="1" ht="16.5" customHeight="1">
      <c r="A345" s="136">
        <v>5154</v>
      </c>
      <c r="B345" s="7" t="s">
        <v>34</v>
      </c>
      <c r="C345" s="29">
        <v>16200</v>
      </c>
      <c r="D345" s="29">
        <v>16150.61</v>
      </c>
      <c r="E345" s="30"/>
    </row>
    <row r="346" spans="1:5" s="28" customFormat="1" ht="16.5" customHeight="1">
      <c r="A346" s="136">
        <v>5156</v>
      </c>
      <c r="B346" s="7" t="s">
        <v>328</v>
      </c>
      <c r="C346" s="29">
        <v>8838</v>
      </c>
      <c r="D346" s="29">
        <v>8075</v>
      </c>
      <c r="E346" s="30"/>
    </row>
    <row r="347" spans="1:5" s="28" customFormat="1" ht="16.5" customHeight="1">
      <c r="A347" s="136">
        <v>5167</v>
      </c>
      <c r="B347" s="7" t="s">
        <v>257</v>
      </c>
      <c r="C347" s="29">
        <v>2140</v>
      </c>
      <c r="D347" s="29">
        <v>1424.75</v>
      </c>
      <c r="E347" s="30"/>
    </row>
    <row r="348" spans="1:6" s="28" customFormat="1" ht="16.5" customHeight="1">
      <c r="A348" s="136">
        <v>5169</v>
      </c>
      <c r="B348" s="7" t="s">
        <v>51</v>
      </c>
      <c r="C348" s="29">
        <v>4300</v>
      </c>
      <c r="D348" s="29">
        <v>4250</v>
      </c>
      <c r="E348" s="30"/>
      <c r="F348" s="51"/>
    </row>
    <row r="349" spans="1:6" s="28" customFormat="1" ht="16.5" customHeight="1">
      <c r="A349" s="136">
        <v>5171</v>
      </c>
      <c r="B349" s="7" t="s">
        <v>329</v>
      </c>
      <c r="C349" s="29">
        <v>261020</v>
      </c>
      <c r="D349" s="29">
        <v>260897</v>
      </c>
      <c r="E349" s="30"/>
      <c r="F349" s="51"/>
    </row>
    <row r="350" spans="1:6" s="28" customFormat="1" ht="16.5" customHeight="1">
      <c r="A350" s="136"/>
      <c r="B350" s="7" t="s">
        <v>330</v>
      </c>
      <c r="C350" s="29"/>
      <c r="D350" s="29"/>
      <c r="E350" s="30"/>
      <c r="F350" s="51"/>
    </row>
    <row r="351" spans="1:6" s="28" customFormat="1" ht="16.5" customHeight="1" thickBot="1">
      <c r="A351" s="145"/>
      <c r="B351" s="103" t="s">
        <v>331</v>
      </c>
      <c r="C351" s="29"/>
      <c r="D351" s="29"/>
      <c r="E351" s="30"/>
      <c r="F351" s="51"/>
    </row>
    <row r="352" spans="1:5" s="28" customFormat="1" ht="16.5" customHeight="1" thickBot="1" thickTop="1">
      <c r="A352" s="144"/>
      <c r="B352" s="22" t="s">
        <v>93</v>
      </c>
      <c r="C352" s="23">
        <f>SUM(C341:C351)</f>
        <v>305962</v>
      </c>
      <c r="D352" s="23">
        <f>SUM(D341:D351)</f>
        <v>303738.36</v>
      </c>
      <c r="E352" s="24">
        <f>PRODUCT(D352/C352,100)</f>
        <v>99.27323000895537</v>
      </c>
    </row>
    <row r="353" spans="1:5" s="28" customFormat="1" ht="16.5" customHeight="1" thickTop="1">
      <c r="A353" s="147"/>
      <c r="B353" s="55"/>
      <c r="C353" s="51"/>
      <c r="D353" s="51"/>
      <c r="E353" s="51"/>
    </row>
    <row r="354" spans="1:5" s="28" customFormat="1" ht="16.5" customHeight="1">
      <c r="A354" s="147"/>
      <c r="B354" s="55"/>
      <c r="C354" s="51"/>
      <c r="D354" s="51"/>
      <c r="E354" s="51"/>
    </row>
    <row r="355" spans="1:5" s="28" customFormat="1" ht="16.5" customHeight="1" thickBot="1">
      <c r="A355" s="133"/>
      <c r="B355" s="3" t="s">
        <v>258</v>
      </c>
      <c r="C355" s="19"/>
      <c r="D355" s="19"/>
      <c r="E355" s="19"/>
    </row>
    <row r="356" spans="1:5" s="28" customFormat="1" ht="16.5" customHeight="1" thickTop="1">
      <c r="A356" s="140">
        <v>5023</v>
      </c>
      <c r="B356" s="20" t="s">
        <v>64</v>
      </c>
      <c r="C356" s="27">
        <v>695000</v>
      </c>
      <c r="D356" s="27">
        <v>694603</v>
      </c>
      <c r="E356" s="92"/>
    </row>
    <row r="357" spans="1:5" s="28" customFormat="1" ht="16.5" customHeight="1" thickBot="1">
      <c r="A357" s="137">
        <v>5032</v>
      </c>
      <c r="B357" s="11" t="s">
        <v>65</v>
      </c>
      <c r="C357" s="33">
        <v>55000</v>
      </c>
      <c r="D357" s="33">
        <v>50529</v>
      </c>
      <c r="E357" s="82"/>
    </row>
    <row r="358" spans="1:5" s="28" customFormat="1" ht="16.5" customHeight="1" thickBot="1" thickTop="1">
      <c r="A358" s="144"/>
      <c r="B358" s="22" t="s">
        <v>94</v>
      </c>
      <c r="C358" s="23">
        <f>SUM(C356:C357)</f>
        <v>750000</v>
      </c>
      <c r="D358" s="23">
        <f>SUM(D356:D357)</f>
        <v>745132</v>
      </c>
      <c r="E358" s="66">
        <f>PRODUCT(D358/C358,100)</f>
        <v>99.35093333333333</v>
      </c>
    </row>
    <row r="359" spans="1:5" s="28" customFormat="1" ht="16.5" customHeight="1" thickTop="1">
      <c r="A359" s="139"/>
      <c r="B359" s="71"/>
      <c r="C359" s="72"/>
      <c r="D359" s="72"/>
      <c r="E359" s="74"/>
    </row>
    <row r="360" spans="1:5" s="28" customFormat="1" ht="16.5" customHeight="1" thickBot="1">
      <c r="A360" s="133"/>
      <c r="B360" s="3" t="s">
        <v>260</v>
      </c>
      <c r="C360" s="19"/>
      <c r="D360" s="19"/>
      <c r="E360" s="19"/>
    </row>
    <row r="361" spans="1:5" s="28" customFormat="1" ht="16.5" customHeight="1" thickTop="1">
      <c r="A361" s="140">
        <v>5019</v>
      </c>
      <c r="B361" s="20" t="s">
        <v>149</v>
      </c>
      <c r="C361" s="27">
        <v>1100</v>
      </c>
      <c r="D361" s="27">
        <v>1056</v>
      </c>
      <c r="E361" s="26"/>
    </row>
    <row r="362" spans="1:5" s="28" customFormat="1" ht="16.5" customHeight="1">
      <c r="A362" s="127">
        <v>5021</v>
      </c>
      <c r="B362" s="13" t="s">
        <v>261</v>
      </c>
      <c r="C362" s="37">
        <v>29500</v>
      </c>
      <c r="D362" s="37">
        <v>29295</v>
      </c>
      <c r="E362" s="38"/>
    </row>
    <row r="363" spans="1:5" s="28" customFormat="1" ht="16.5" customHeight="1">
      <c r="A363" s="127">
        <v>5032</v>
      </c>
      <c r="B363" s="13" t="s">
        <v>150</v>
      </c>
      <c r="C363" s="37">
        <v>3000</v>
      </c>
      <c r="D363" s="37">
        <v>2241</v>
      </c>
      <c r="E363" s="38"/>
    </row>
    <row r="364" spans="1:5" s="28" customFormat="1" ht="16.5" customHeight="1">
      <c r="A364" s="136">
        <v>5139</v>
      </c>
      <c r="B364" s="7" t="s">
        <v>139</v>
      </c>
      <c r="C364" s="29">
        <v>16400</v>
      </c>
      <c r="D364" s="29">
        <v>8219</v>
      </c>
      <c r="E364" s="30"/>
    </row>
    <row r="365" spans="1:5" s="28" customFormat="1" ht="16.5" customHeight="1">
      <c r="A365" s="136">
        <v>5169</v>
      </c>
      <c r="B365" s="7" t="s">
        <v>152</v>
      </c>
      <c r="C365" s="29">
        <v>4000</v>
      </c>
      <c r="D365" s="29">
        <v>1975</v>
      </c>
      <c r="E365" s="30"/>
    </row>
    <row r="366" spans="1:5" s="28" customFormat="1" ht="16.5" customHeight="1">
      <c r="A366" s="136">
        <v>5173</v>
      </c>
      <c r="B366" s="7" t="s">
        <v>153</v>
      </c>
      <c r="C366" s="29">
        <v>3000</v>
      </c>
      <c r="D366" s="29">
        <v>133</v>
      </c>
      <c r="E366" s="30"/>
    </row>
    <row r="367" spans="1:5" s="28" customFormat="1" ht="16.5" customHeight="1" thickBot="1">
      <c r="A367" s="136">
        <v>5175</v>
      </c>
      <c r="B367" s="7" t="s">
        <v>95</v>
      </c>
      <c r="C367" s="29">
        <v>3000</v>
      </c>
      <c r="D367" s="29">
        <v>2160</v>
      </c>
      <c r="E367" s="30"/>
    </row>
    <row r="368" spans="1:5" s="28" customFormat="1" ht="16.5" customHeight="1" thickBot="1" thickTop="1">
      <c r="A368" s="144"/>
      <c r="B368" s="22" t="s">
        <v>259</v>
      </c>
      <c r="C368" s="23">
        <f>SUM(C361:C367)</f>
        <v>60000</v>
      </c>
      <c r="D368" s="23">
        <f>SUM(D361:D367)</f>
        <v>45079</v>
      </c>
      <c r="E368" s="24">
        <f>PRODUCT(D368/C368,100)</f>
        <v>75.13166666666666</v>
      </c>
    </row>
    <row r="369" spans="1:5" s="28" customFormat="1" ht="16.5" customHeight="1" thickTop="1">
      <c r="A369" s="147"/>
      <c r="B369" s="55"/>
      <c r="C369" s="51"/>
      <c r="D369" s="51"/>
      <c r="E369" s="51"/>
    </row>
    <row r="370" spans="1:2" s="28" customFormat="1" ht="16.5" customHeight="1" thickBot="1">
      <c r="A370" s="133"/>
      <c r="B370" s="3" t="s">
        <v>262</v>
      </c>
    </row>
    <row r="371" spans="1:5" s="28" customFormat="1" ht="16.5" customHeight="1" thickTop="1">
      <c r="A371" s="140">
        <v>5011</v>
      </c>
      <c r="B371" s="20" t="s">
        <v>52</v>
      </c>
      <c r="C371" s="27">
        <v>834000</v>
      </c>
      <c r="D371" s="27">
        <v>833534</v>
      </c>
      <c r="E371" s="26"/>
    </row>
    <row r="372" spans="1:5" s="28" customFormat="1" ht="16.5" customHeight="1">
      <c r="A372" s="136">
        <v>5021</v>
      </c>
      <c r="B372" s="7" t="s">
        <v>116</v>
      </c>
      <c r="C372" s="29">
        <v>107000</v>
      </c>
      <c r="D372" s="29">
        <v>106823</v>
      </c>
      <c r="E372" s="30"/>
    </row>
    <row r="373" spans="1:5" s="28" customFormat="1" ht="16.5" customHeight="1">
      <c r="A373" s="136">
        <v>5031</v>
      </c>
      <c r="B373" s="7" t="s">
        <v>158</v>
      </c>
      <c r="C373" s="29">
        <v>441000</v>
      </c>
      <c r="D373" s="29">
        <v>441824.73</v>
      </c>
      <c r="E373" s="30"/>
    </row>
    <row r="374" spans="1:5" s="28" customFormat="1" ht="16.5" customHeight="1">
      <c r="A374" s="136">
        <v>5032</v>
      </c>
      <c r="B374" s="7" t="s">
        <v>332</v>
      </c>
      <c r="C374" s="29">
        <v>150000</v>
      </c>
      <c r="D374" s="29">
        <v>144102.34</v>
      </c>
      <c r="E374" s="30"/>
    </row>
    <row r="375" spans="1:6" s="90" customFormat="1" ht="16.5" customHeight="1">
      <c r="A375" s="136">
        <v>5038</v>
      </c>
      <c r="B375" s="7" t="s">
        <v>36</v>
      </c>
      <c r="C375" s="29">
        <v>8000</v>
      </c>
      <c r="D375" s="29">
        <v>6795</v>
      </c>
      <c r="E375" s="30"/>
      <c r="F375" s="28"/>
    </row>
    <row r="376" spans="1:5" s="28" customFormat="1" ht="16.5" customHeight="1">
      <c r="A376" s="136">
        <v>5133</v>
      </c>
      <c r="B376" s="7" t="s">
        <v>333</v>
      </c>
      <c r="C376" s="29">
        <v>1000</v>
      </c>
      <c r="D376" s="29">
        <v>173</v>
      </c>
      <c r="E376" s="30"/>
    </row>
    <row r="377" spans="1:5" s="28" customFormat="1" ht="16.5" customHeight="1">
      <c r="A377" s="136">
        <v>5136</v>
      </c>
      <c r="B377" s="7" t="s">
        <v>154</v>
      </c>
      <c r="C377" s="29">
        <v>55000</v>
      </c>
      <c r="D377" s="29">
        <v>54215</v>
      </c>
      <c r="E377" s="30"/>
    </row>
    <row r="378" spans="1:6" s="28" customFormat="1" ht="16.5" customHeight="1">
      <c r="A378" s="152">
        <v>5137</v>
      </c>
      <c r="B378" s="87" t="s">
        <v>334</v>
      </c>
      <c r="C378" s="88">
        <v>187996</v>
      </c>
      <c r="D378" s="88">
        <v>175078.5</v>
      </c>
      <c r="E378" s="89"/>
      <c r="F378" s="90"/>
    </row>
    <row r="379" spans="1:5" s="28" customFormat="1" ht="16.5" customHeight="1">
      <c r="A379" s="136">
        <v>5139</v>
      </c>
      <c r="B379" s="7" t="s">
        <v>37</v>
      </c>
      <c r="C379" s="29">
        <v>154241</v>
      </c>
      <c r="D379" s="29">
        <v>144366.49</v>
      </c>
      <c r="E379" s="30"/>
    </row>
    <row r="380" spans="1:5" s="28" customFormat="1" ht="16.5" customHeight="1">
      <c r="A380" s="136">
        <v>5151</v>
      </c>
      <c r="B380" s="7" t="s">
        <v>33</v>
      </c>
      <c r="C380" s="29">
        <v>5000</v>
      </c>
      <c r="D380" s="29">
        <v>0</v>
      </c>
      <c r="E380" s="30"/>
    </row>
    <row r="381" spans="1:5" s="28" customFormat="1" ht="16.5" customHeight="1">
      <c r="A381" s="136">
        <v>5153</v>
      </c>
      <c r="B381" s="7" t="s">
        <v>335</v>
      </c>
      <c r="C381" s="29">
        <v>80000</v>
      </c>
      <c r="D381" s="29">
        <v>73311.01</v>
      </c>
      <c r="E381" s="30"/>
    </row>
    <row r="382" spans="1:5" s="28" customFormat="1" ht="16.5" customHeight="1">
      <c r="A382" s="136">
        <v>5154</v>
      </c>
      <c r="B382" s="7" t="s">
        <v>129</v>
      </c>
      <c r="C382" s="29">
        <v>109000</v>
      </c>
      <c r="D382" s="29">
        <v>107062.07</v>
      </c>
      <c r="E382" s="30"/>
    </row>
    <row r="383" spans="1:5" s="28" customFormat="1" ht="16.5" customHeight="1">
      <c r="A383" s="136">
        <v>5156</v>
      </c>
      <c r="B383" s="7" t="s">
        <v>155</v>
      </c>
      <c r="C383" s="29">
        <v>17000</v>
      </c>
      <c r="D383" s="29">
        <v>16369</v>
      </c>
      <c r="E383" s="30"/>
    </row>
    <row r="384" spans="1:5" s="28" customFormat="1" ht="16.5" customHeight="1">
      <c r="A384" s="136">
        <v>5161</v>
      </c>
      <c r="B384" s="7" t="s">
        <v>38</v>
      </c>
      <c r="C384" s="29">
        <v>35000</v>
      </c>
      <c r="D384" s="29">
        <v>27446</v>
      </c>
      <c r="E384" s="30"/>
    </row>
    <row r="385" spans="1:5" s="28" customFormat="1" ht="16.5" customHeight="1">
      <c r="A385" s="136">
        <v>5162</v>
      </c>
      <c r="B385" s="7" t="s">
        <v>39</v>
      </c>
      <c r="C385" s="29">
        <v>51000</v>
      </c>
      <c r="D385" s="29">
        <v>44361.18</v>
      </c>
      <c r="E385" s="30"/>
    </row>
    <row r="386" spans="1:5" s="28" customFormat="1" ht="16.5" customHeight="1">
      <c r="A386" s="136">
        <v>5166</v>
      </c>
      <c r="B386" s="7" t="s">
        <v>123</v>
      </c>
      <c r="C386" s="29">
        <v>96000</v>
      </c>
      <c r="D386" s="29">
        <v>96000</v>
      </c>
      <c r="E386" s="30"/>
    </row>
    <row r="387" spans="1:5" s="28" customFormat="1" ht="16.5" customHeight="1">
      <c r="A387" s="136">
        <v>5167</v>
      </c>
      <c r="B387" s="7" t="s">
        <v>40</v>
      </c>
      <c r="C387" s="29">
        <v>24000</v>
      </c>
      <c r="D387" s="29">
        <v>20879</v>
      </c>
      <c r="E387" s="30"/>
    </row>
    <row r="388" spans="1:5" s="28" customFormat="1" ht="16.5" customHeight="1">
      <c r="A388" s="136">
        <v>5168</v>
      </c>
      <c r="B388" s="7" t="s">
        <v>263</v>
      </c>
      <c r="C388" s="29">
        <v>35000</v>
      </c>
      <c r="D388" s="29">
        <v>28530.5</v>
      </c>
      <c r="E388" s="30"/>
    </row>
    <row r="389" spans="1:5" s="28" customFormat="1" ht="16.5" customHeight="1">
      <c r="A389" s="136">
        <v>5169</v>
      </c>
      <c r="B389" s="7" t="s">
        <v>336</v>
      </c>
      <c r="C389" s="29">
        <v>278000</v>
      </c>
      <c r="D389" s="29">
        <v>276708.4</v>
      </c>
      <c r="E389" s="30"/>
    </row>
    <row r="390" spans="1:5" s="28" customFormat="1" ht="16.5" customHeight="1">
      <c r="A390" s="136">
        <v>5171</v>
      </c>
      <c r="B390" s="7" t="s">
        <v>264</v>
      </c>
      <c r="C390" s="29">
        <v>27000</v>
      </c>
      <c r="D390" s="29">
        <v>26037.67</v>
      </c>
      <c r="E390" s="30"/>
    </row>
    <row r="391" spans="1:5" s="28" customFormat="1" ht="16.5" customHeight="1">
      <c r="A391" s="136">
        <v>5172</v>
      </c>
      <c r="B391" s="7" t="s">
        <v>124</v>
      </c>
      <c r="C391" s="29">
        <v>15000</v>
      </c>
      <c r="D391" s="29">
        <v>14518</v>
      </c>
      <c r="E391" s="30"/>
    </row>
    <row r="392" spans="1:6" s="51" customFormat="1" ht="16.5" customHeight="1">
      <c r="A392" s="136">
        <v>5173</v>
      </c>
      <c r="B392" s="7" t="s">
        <v>27</v>
      </c>
      <c r="C392" s="29">
        <v>90000</v>
      </c>
      <c r="D392" s="29">
        <v>83855</v>
      </c>
      <c r="E392" s="30"/>
      <c r="F392" s="28"/>
    </row>
    <row r="393" spans="1:6" s="51" customFormat="1" ht="16.5" customHeight="1">
      <c r="A393" s="136">
        <v>5175</v>
      </c>
      <c r="B393" s="7" t="s">
        <v>95</v>
      </c>
      <c r="C393" s="29">
        <v>25000</v>
      </c>
      <c r="D393" s="29">
        <v>17684</v>
      </c>
      <c r="E393" s="30"/>
      <c r="F393" s="28"/>
    </row>
    <row r="394" spans="1:5" s="28" customFormat="1" ht="16.5" customHeight="1">
      <c r="A394" s="136">
        <v>5176</v>
      </c>
      <c r="B394" s="7" t="s">
        <v>265</v>
      </c>
      <c r="C394" s="29">
        <v>6000</v>
      </c>
      <c r="D394" s="29">
        <v>2404</v>
      </c>
      <c r="E394" s="30"/>
    </row>
    <row r="395" spans="1:5" s="28" customFormat="1" ht="16.5" customHeight="1">
      <c r="A395" s="136">
        <v>5178</v>
      </c>
      <c r="B395" s="7" t="s">
        <v>337</v>
      </c>
      <c r="C395" s="29">
        <v>65000</v>
      </c>
      <c r="D395" s="29">
        <v>64124.4</v>
      </c>
      <c r="E395" s="30"/>
    </row>
    <row r="396" spans="1:6" s="28" customFormat="1" ht="16.5" customHeight="1">
      <c r="A396" s="136">
        <v>5194</v>
      </c>
      <c r="B396" s="7" t="s">
        <v>338</v>
      </c>
      <c r="C396" s="29">
        <v>31000</v>
      </c>
      <c r="D396" s="29">
        <v>31129</v>
      </c>
      <c r="E396" s="30"/>
      <c r="F396" s="51"/>
    </row>
    <row r="397" spans="1:6" s="51" customFormat="1" ht="16.5" customHeight="1">
      <c r="A397" s="136">
        <v>5229</v>
      </c>
      <c r="B397" s="7" t="s">
        <v>266</v>
      </c>
      <c r="C397" s="29">
        <v>1500</v>
      </c>
      <c r="D397" s="29">
        <v>1500</v>
      </c>
      <c r="E397" s="30"/>
      <c r="F397" s="28"/>
    </row>
    <row r="398" spans="1:6" s="51" customFormat="1" ht="16.5" customHeight="1">
      <c r="A398" s="136">
        <v>5329</v>
      </c>
      <c r="B398" s="7" t="s">
        <v>267</v>
      </c>
      <c r="C398" s="29">
        <v>3795</v>
      </c>
      <c r="D398" s="29">
        <v>3795</v>
      </c>
      <c r="E398" s="30"/>
      <c r="F398" s="28"/>
    </row>
    <row r="399" spans="1:6" s="51" customFormat="1" ht="16.5" customHeight="1">
      <c r="A399" s="136">
        <v>5361</v>
      </c>
      <c r="B399" s="7" t="s">
        <v>268</v>
      </c>
      <c r="C399" s="29">
        <v>10000</v>
      </c>
      <c r="D399" s="29">
        <v>6600</v>
      </c>
      <c r="E399" s="30"/>
      <c r="F399" s="28"/>
    </row>
    <row r="400" spans="1:6" s="51" customFormat="1" ht="16.5" customHeight="1">
      <c r="A400" s="136">
        <v>5424</v>
      </c>
      <c r="B400" s="7" t="s">
        <v>269</v>
      </c>
      <c r="C400" s="29">
        <v>10000</v>
      </c>
      <c r="D400" s="29">
        <v>5338</v>
      </c>
      <c r="E400" s="30"/>
      <c r="F400" s="28"/>
    </row>
    <row r="401" spans="1:6" s="51" customFormat="1" ht="16.5" customHeight="1">
      <c r="A401" s="136">
        <v>5909</v>
      </c>
      <c r="B401" s="7" t="s">
        <v>339</v>
      </c>
      <c r="C401" s="29">
        <v>41600</v>
      </c>
      <c r="D401" s="29">
        <v>40647</v>
      </c>
      <c r="E401" s="30"/>
      <c r="F401" s="28"/>
    </row>
    <row r="402" spans="1:6" s="68" customFormat="1" ht="16.5" customHeight="1" thickBot="1">
      <c r="A402" s="136">
        <v>6122</v>
      </c>
      <c r="B402" s="7" t="s">
        <v>340</v>
      </c>
      <c r="C402" s="29">
        <v>81500</v>
      </c>
      <c r="D402" s="29">
        <v>81235</v>
      </c>
      <c r="E402" s="30"/>
      <c r="F402" s="28"/>
    </row>
    <row r="403" spans="1:6" s="51" customFormat="1" ht="16.5" customHeight="1" thickBot="1" thickTop="1">
      <c r="A403" s="144"/>
      <c r="B403" s="22" t="s">
        <v>96</v>
      </c>
      <c r="C403" s="23">
        <f>SUM(C371:C402)</f>
        <v>3075632</v>
      </c>
      <c r="D403" s="23">
        <f>SUM(D371:D402)</f>
        <v>2976446.29</v>
      </c>
      <c r="E403" s="66">
        <f>PRODUCT(D403/C403,100)</f>
        <v>96.77511126168541</v>
      </c>
      <c r="F403" s="28"/>
    </row>
    <row r="404" spans="1:6" s="28" customFormat="1" ht="16.5" customHeight="1" thickTop="1">
      <c r="A404" s="151"/>
      <c r="B404" s="57"/>
      <c r="C404" s="58"/>
      <c r="D404" s="58"/>
      <c r="E404" s="91"/>
      <c r="F404" s="68"/>
    </row>
    <row r="405" spans="1:6" s="28" customFormat="1" ht="16.5" customHeight="1">
      <c r="A405" s="153"/>
      <c r="B405" s="83"/>
      <c r="C405" s="58"/>
      <c r="D405" s="58"/>
      <c r="E405" s="59"/>
      <c r="F405" s="68"/>
    </row>
    <row r="406" spans="1:5" s="51" customFormat="1" ht="16.5" customHeight="1" thickBot="1">
      <c r="A406" s="133"/>
      <c r="B406" s="3" t="s">
        <v>270</v>
      </c>
      <c r="C406" s="19"/>
      <c r="D406" s="19"/>
      <c r="E406" s="67"/>
    </row>
    <row r="407" spans="1:6" s="51" customFormat="1" ht="16.5" customHeight="1" thickTop="1">
      <c r="A407" s="162">
        <v>5141</v>
      </c>
      <c r="B407" s="161" t="s">
        <v>271</v>
      </c>
      <c r="C407" s="165">
        <v>2000</v>
      </c>
      <c r="D407" s="165">
        <v>0</v>
      </c>
      <c r="E407" s="167"/>
      <c r="F407" s="28"/>
    </row>
    <row r="408" spans="1:6" s="51" customFormat="1" ht="16.5" customHeight="1" thickBot="1">
      <c r="A408" s="163">
        <v>5163</v>
      </c>
      <c r="B408" s="164" t="s">
        <v>272</v>
      </c>
      <c r="C408" s="166">
        <v>13000</v>
      </c>
      <c r="D408" s="166">
        <v>11662</v>
      </c>
      <c r="E408" s="168"/>
      <c r="F408" s="28"/>
    </row>
    <row r="409" spans="1:5" s="28" customFormat="1" ht="16.5" customHeight="1" thickBot="1" thickTop="1">
      <c r="A409" s="138"/>
      <c r="B409" s="9" t="s">
        <v>97</v>
      </c>
      <c r="C409" s="23">
        <v>15000</v>
      </c>
      <c r="D409" s="45">
        <f>SUM(D407:D408)</f>
        <v>11662</v>
      </c>
      <c r="E409" s="66">
        <f>PRODUCT(D409/C409,100)</f>
        <v>77.74666666666667</v>
      </c>
    </row>
    <row r="410" spans="1:6" s="28" customFormat="1" ht="16.5" customHeight="1" thickTop="1">
      <c r="A410" s="154"/>
      <c r="B410" s="50"/>
      <c r="C410" s="56"/>
      <c r="D410" s="56"/>
      <c r="E410" s="60"/>
      <c r="F410" s="51"/>
    </row>
    <row r="411" spans="1:6" s="28" customFormat="1" ht="16.5" customHeight="1">
      <c r="A411" s="154"/>
      <c r="B411" s="50"/>
      <c r="C411" s="56"/>
      <c r="D411" s="56"/>
      <c r="E411" s="60"/>
      <c r="F411" s="51"/>
    </row>
    <row r="412" spans="1:5" s="28" customFormat="1" ht="16.5" customHeight="1" thickBot="1">
      <c r="A412" s="133"/>
      <c r="B412" s="3" t="s">
        <v>273</v>
      </c>
      <c r="C412" s="19"/>
      <c r="D412" s="19"/>
      <c r="E412" s="67"/>
    </row>
    <row r="413" spans="1:5" s="28" customFormat="1" ht="16.5" customHeight="1" thickBot="1" thickTop="1">
      <c r="A413" s="150">
        <v>5163</v>
      </c>
      <c r="B413" s="22" t="s">
        <v>98</v>
      </c>
      <c r="C413" s="23">
        <v>100000</v>
      </c>
      <c r="D413" s="23">
        <v>88248</v>
      </c>
      <c r="E413" s="66">
        <f>PRODUCT(D413/C413,100)</f>
        <v>88.248</v>
      </c>
    </row>
    <row r="414" spans="1:5" s="28" customFormat="1" ht="16.5" customHeight="1" thickTop="1">
      <c r="A414" s="139"/>
      <c r="B414" s="71"/>
      <c r="C414" s="72"/>
      <c r="D414" s="72"/>
      <c r="E414" s="74"/>
    </row>
    <row r="415" spans="1:6" s="51" customFormat="1" ht="16.5" customHeight="1">
      <c r="A415" s="154"/>
      <c r="B415" s="50"/>
      <c r="C415" s="56"/>
      <c r="D415" s="56"/>
      <c r="E415" s="56"/>
      <c r="F415" s="28"/>
    </row>
    <row r="416" spans="1:256" s="51" customFormat="1" ht="16.5" customHeight="1" thickBot="1">
      <c r="A416" s="133"/>
      <c r="B416" s="3" t="s">
        <v>274</v>
      </c>
      <c r="C416" s="19"/>
      <c r="D416" s="19"/>
      <c r="E416" s="67"/>
      <c r="F416" s="3"/>
      <c r="G416" s="19"/>
      <c r="H416" s="19"/>
      <c r="I416" s="67"/>
      <c r="J416" s="3"/>
      <c r="K416" s="19"/>
      <c r="L416" s="19"/>
      <c r="M416" s="67"/>
      <c r="N416" s="3"/>
      <c r="O416" s="19"/>
      <c r="P416" s="19"/>
      <c r="Q416" s="67"/>
      <c r="R416" s="3"/>
      <c r="S416" s="19"/>
      <c r="T416" s="19"/>
      <c r="U416" s="67"/>
      <c r="V416" s="3"/>
      <c r="W416" s="19"/>
      <c r="X416" s="19"/>
      <c r="Y416" s="67"/>
      <c r="Z416" s="3"/>
      <c r="AA416" s="19"/>
      <c r="AB416" s="19"/>
      <c r="AC416" s="67"/>
      <c r="AD416" s="3"/>
      <c r="AE416" s="19"/>
      <c r="AF416" s="19"/>
      <c r="AG416" s="67"/>
      <c r="AH416" s="3"/>
      <c r="AI416" s="19"/>
      <c r="AJ416" s="19"/>
      <c r="AK416" s="67"/>
      <c r="AL416" s="3"/>
      <c r="AM416" s="19"/>
      <c r="AN416" s="19"/>
      <c r="AO416" s="67"/>
      <c r="AP416" s="3"/>
      <c r="AQ416" s="19"/>
      <c r="AR416" s="19"/>
      <c r="AS416" s="67"/>
      <c r="AT416" s="3"/>
      <c r="AU416" s="19"/>
      <c r="AV416" s="19"/>
      <c r="AW416" s="67"/>
      <c r="AX416" s="3"/>
      <c r="AY416" s="19"/>
      <c r="AZ416" s="19"/>
      <c r="BA416" s="67"/>
      <c r="BB416" s="3"/>
      <c r="BC416" s="19"/>
      <c r="BD416" s="19"/>
      <c r="BE416" s="67"/>
      <c r="BF416" s="3"/>
      <c r="BG416" s="19"/>
      <c r="BH416" s="19"/>
      <c r="BI416" s="67"/>
      <c r="BJ416" s="3"/>
      <c r="BK416" s="19"/>
      <c r="BL416" s="19"/>
      <c r="BM416" s="67"/>
      <c r="BN416" s="3"/>
      <c r="BO416" s="19"/>
      <c r="BP416" s="19"/>
      <c r="BQ416" s="67"/>
      <c r="BR416" s="3"/>
      <c r="BS416" s="19"/>
      <c r="BT416" s="19"/>
      <c r="BU416" s="67"/>
      <c r="BV416" s="3"/>
      <c r="BW416" s="19"/>
      <c r="BX416" s="19"/>
      <c r="BY416" s="67"/>
      <c r="BZ416" s="3"/>
      <c r="CA416" s="19"/>
      <c r="CB416" s="19"/>
      <c r="CC416" s="67"/>
      <c r="CD416" s="3"/>
      <c r="CE416" s="19"/>
      <c r="CF416" s="19"/>
      <c r="CG416" s="67"/>
      <c r="CH416" s="3"/>
      <c r="CI416" s="19"/>
      <c r="CJ416" s="19"/>
      <c r="CK416" s="67"/>
      <c r="CL416" s="3"/>
      <c r="CM416" s="19"/>
      <c r="CN416" s="19"/>
      <c r="CO416" s="67"/>
      <c r="CP416" s="3"/>
      <c r="CQ416" s="19"/>
      <c r="CR416" s="19"/>
      <c r="CS416" s="67"/>
      <c r="CT416" s="3"/>
      <c r="CU416" s="19"/>
      <c r="CV416" s="19"/>
      <c r="CW416" s="67"/>
      <c r="CX416" s="3"/>
      <c r="CY416" s="19"/>
      <c r="CZ416" s="19"/>
      <c r="DA416" s="67"/>
      <c r="DB416" s="3"/>
      <c r="DC416" s="19"/>
      <c r="DD416" s="19"/>
      <c r="DE416" s="67"/>
      <c r="DF416" s="3"/>
      <c r="DG416" s="19"/>
      <c r="DH416" s="19"/>
      <c r="DI416" s="67"/>
      <c r="DJ416" s="3"/>
      <c r="DK416" s="19"/>
      <c r="DL416" s="19"/>
      <c r="DM416" s="67"/>
      <c r="DN416" s="3"/>
      <c r="DO416" s="19"/>
      <c r="DP416" s="19"/>
      <c r="DQ416" s="67"/>
      <c r="DR416" s="3"/>
      <c r="DS416" s="19"/>
      <c r="DT416" s="19"/>
      <c r="DU416" s="67"/>
      <c r="DV416" s="3"/>
      <c r="DW416" s="19"/>
      <c r="DX416" s="19"/>
      <c r="DY416" s="67"/>
      <c r="DZ416" s="3"/>
      <c r="EA416" s="19"/>
      <c r="EB416" s="19"/>
      <c r="EC416" s="67"/>
      <c r="ED416" s="3"/>
      <c r="EE416" s="19"/>
      <c r="EF416" s="19"/>
      <c r="EG416" s="67"/>
      <c r="EH416" s="3"/>
      <c r="EI416" s="19"/>
      <c r="EJ416" s="19"/>
      <c r="EK416" s="67"/>
      <c r="EL416" s="3"/>
      <c r="EM416" s="19"/>
      <c r="EN416" s="19"/>
      <c r="EO416" s="67"/>
      <c r="EP416" s="3"/>
      <c r="EQ416" s="19"/>
      <c r="ER416" s="19"/>
      <c r="ES416" s="67"/>
      <c r="ET416" s="3"/>
      <c r="EU416" s="19"/>
      <c r="EV416" s="19"/>
      <c r="EW416" s="67"/>
      <c r="EX416" s="3"/>
      <c r="EY416" s="19"/>
      <c r="EZ416" s="19"/>
      <c r="FA416" s="67"/>
      <c r="FB416" s="3"/>
      <c r="FC416" s="19"/>
      <c r="FD416" s="19"/>
      <c r="FE416" s="67"/>
      <c r="FF416" s="3"/>
      <c r="FG416" s="19"/>
      <c r="FH416" s="19"/>
      <c r="FI416" s="67"/>
      <c r="FJ416" s="3"/>
      <c r="FK416" s="19"/>
      <c r="FL416" s="19"/>
      <c r="FM416" s="67"/>
      <c r="FN416" s="3"/>
      <c r="FO416" s="19"/>
      <c r="FP416" s="19"/>
      <c r="FQ416" s="67"/>
      <c r="FR416" s="3"/>
      <c r="FS416" s="19"/>
      <c r="FT416" s="19"/>
      <c r="FU416" s="67"/>
      <c r="FV416" s="3"/>
      <c r="FW416" s="19"/>
      <c r="FX416" s="19"/>
      <c r="FY416" s="67"/>
      <c r="FZ416" s="3"/>
      <c r="GA416" s="19"/>
      <c r="GB416" s="19"/>
      <c r="GC416" s="67"/>
      <c r="GD416" s="3"/>
      <c r="GE416" s="19"/>
      <c r="GF416" s="19"/>
      <c r="GG416" s="67"/>
      <c r="GH416" s="3"/>
      <c r="GI416" s="19"/>
      <c r="GJ416" s="19"/>
      <c r="GK416" s="67"/>
      <c r="GL416" s="3"/>
      <c r="GM416" s="19"/>
      <c r="GN416" s="19"/>
      <c r="GO416" s="67"/>
      <c r="GP416" s="3"/>
      <c r="GQ416" s="19"/>
      <c r="GR416" s="19"/>
      <c r="GS416" s="67"/>
      <c r="GT416" s="3"/>
      <c r="GU416" s="19"/>
      <c r="GV416" s="19"/>
      <c r="GW416" s="67"/>
      <c r="GX416" s="3"/>
      <c r="GY416" s="19"/>
      <c r="GZ416" s="19"/>
      <c r="HA416" s="67"/>
      <c r="HB416" s="3"/>
      <c r="HC416" s="19"/>
      <c r="HD416" s="19"/>
      <c r="HE416" s="67"/>
      <c r="HF416" s="3"/>
      <c r="HG416" s="19"/>
      <c r="HH416" s="19"/>
      <c r="HI416" s="67"/>
      <c r="HJ416" s="3"/>
      <c r="HK416" s="19"/>
      <c r="HL416" s="19"/>
      <c r="HM416" s="67"/>
      <c r="HN416" s="3"/>
      <c r="HO416" s="19"/>
      <c r="HP416" s="19"/>
      <c r="HQ416" s="67"/>
      <c r="HR416" s="3"/>
      <c r="HS416" s="19"/>
      <c r="HT416" s="19"/>
      <c r="HU416" s="67"/>
      <c r="HV416" s="3"/>
      <c r="HW416" s="19"/>
      <c r="HX416" s="19"/>
      <c r="HY416" s="67"/>
      <c r="HZ416" s="3"/>
      <c r="IA416" s="19"/>
      <c r="IB416" s="19"/>
      <c r="IC416" s="67"/>
      <c r="ID416" s="3"/>
      <c r="IE416" s="19"/>
      <c r="IF416" s="19"/>
      <c r="IG416" s="67"/>
      <c r="IH416" s="3"/>
      <c r="II416" s="19"/>
      <c r="IJ416" s="19"/>
      <c r="IK416" s="67"/>
      <c r="IL416" s="3"/>
      <c r="IM416" s="19"/>
      <c r="IN416" s="19"/>
      <c r="IO416" s="67"/>
      <c r="IP416" s="3"/>
      <c r="IQ416" s="19"/>
      <c r="IR416" s="19"/>
      <c r="IS416" s="67"/>
      <c r="IT416" s="3"/>
      <c r="IU416" s="19"/>
      <c r="IV416" s="19"/>
    </row>
    <row r="417" spans="1:256" s="86" customFormat="1" ht="16.5" customHeight="1" thickBot="1" thickTop="1">
      <c r="A417" s="150">
        <v>5362</v>
      </c>
      <c r="B417" s="22" t="s">
        <v>99</v>
      </c>
      <c r="C417" s="23">
        <v>220000</v>
      </c>
      <c r="D417" s="23">
        <v>213694</v>
      </c>
      <c r="E417" s="66">
        <f>PRODUCT(D417/C417,100)</f>
        <v>97.13363636363637</v>
      </c>
      <c r="F417" s="106"/>
      <c r="G417" s="72"/>
      <c r="H417" s="72"/>
      <c r="I417" s="74"/>
      <c r="J417" s="71"/>
      <c r="K417" s="72"/>
      <c r="L417" s="72"/>
      <c r="M417" s="74"/>
      <c r="N417" s="71"/>
      <c r="O417" s="72"/>
      <c r="P417" s="72"/>
      <c r="Q417" s="74"/>
      <c r="R417" s="71"/>
      <c r="S417" s="72"/>
      <c r="T417" s="72"/>
      <c r="U417" s="74"/>
      <c r="V417" s="71"/>
      <c r="W417" s="72"/>
      <c r="X417" s="72"/>
      <c r="Y417" s="74"/>
      <c r="Z417" s="71"/>
      <c r="AA417" s="72"/>
      <c r="AB417" s="72"/>
      <c r="AC417" s="74"/>
      <c r="AD417" s="71"/>
      <c r="AE417" s="72"/>
      <c r="AF417" s="72"/>
      <c r="AG417" s="74"/>
      <c r="AH417" s="71"/>
      <c r="AI417" s="72"/>
      <c r="AJ417" s="72"/>
      <c r="AK417" s="74"/>
      <c r="AL417" s="71"/>
      <c r="AM417" s="72"/>
      <c r="AN417" s="72"/>
      <c r="AO417" s="74"/>
      <c r="AP417" s="71"/>
      <c r="AQ417" s="72"/>
      <c r="AR417" s="72"/>
      <c r="AS417" s="74"/>
      <c r="AT417" s="71"/>
      <c r="AU417" s="72"/>
      <c r="AV417" s="72"/>
      <c r="AW417" s="74"/>
      <c r="AX417" s="71"/>
      <c r="AY417" s="72"/>
      <c r="AZ417" s="72"/>
      <c r="BA417" s="74"/>
      <c r="BB417" s="71"/>
      <c r="BC417" s="72"/>
      <c r="BD417" s="72"/>
      <c r="BE417" s="74"/>
      <c r="BF417" s="71"/>
      <c r="BG417" s="72"/>
      <c r="BH417" s="72"/>
      <c r="BI417" s="74"/>
      <c r="BJ417" s="71"/>
      <c r="BK417" s="72"/>
      <c r="BL417" s="72"/>
      <c r="BM417" s="74"/>
      <c r="BN417" s="71"/>
      <c r="BO417" s="72"/>
      <c r="BP417" s="72"/>
      <c r="BQ417" s="74"/>
      <c r="BR417" s="71"/>
      <c r="BS417" s="72"/>
      <c r="BT417" s="72"/>
      <c r="BU417" s="74"/>
      <c r="BV417" s="71"/>
      <c r="BW417" s="72"/>
      <c r="BX417" s="72"/>
      <c r="BY417" s="74"/>
      <c r="BZ417" s="71"/>
      <c r="CA417" s="72"/>
      <c r="CB417" s="72"/>
      <c r="CC417" s="74"/>
      <c r="CD417" s="71"/>
      <c r="CE417" s="72"/>
      <c r="CF417" s="72"/>
      <c r="CG417" s="74"/>
      <c r="CH417" s="71"/>
      <c r="CI417" s="72"/>
      <c r="CJ417" s="72"/>
      <c r="CK417" s="74"/>
      <c r="CL417" s="71"/>
      <c r="CM417" s="72"/>
      <c r="CN417" s="72"/>
      <c r="CO417" s="74"/>
      <c r="CP417" s="71"/>
      <c r="CQ417" s="72"/>
      <c r="CR417" s="72"/>
      <c r="CS417" s="74"/>
      <c r="CT417" s="71"/>
      <c r="CU417" s="72"/>
      <c r="CV417" s="72"/>
      <c r="CW417" s="74"/>
      <c r="CX417" s="71"/>
      <c r="CY417" s="72"/>
      <c r="CZ417" s="72"/>
      <c r="DA417" s="74"/>
      <c r="DB417" s="71"/>
      <c r="DC417" s="72"/>
      <c r="DD417" s="72"/>
      <c r="DE417" s="74"/>
      <c r="DF417" s="71"/>
      <c r="DG417" s="72"/>
      <c r="DH417" s="72"/>
      <c r="DI417" s="74"/>
      <c r="DJ417" s="71"/>
      <c r="DK417" s="72"/>
      <c r="DL417" s="72"/>
      <c r="DM417" s="74"/>
      <c r="DN417" s="71"/>
      <c r="DO417" s="72"/>
      <c r="DP417" s="72"/>
      <c r="DQ417" s="74"/>
      <c r="DR417" s="71"/>
      <c r="DS417" s="72"/>
      <c r="DT417" s="72"/>
      <c r="DU417" s="74"/>
      <c r="DV417" s="71"/>
      <c r="DW417" s="72"/>
      <c r="DX417" s="72"/>
      <c r="DY417" s="74"/>
      <c r="DZ417" s="71"/>
      <c r="EA417" s="72"/>
      <c r="EB417" s="72"/>
      <c r="EC417" s="74"/>
      <c r="ED417" s="71"/>
      <c r="EE417" s="72"/>
      <c r="EF417" s="72"/>
      <c r="EG417" s="74"/>
      <c r="EH417" s="71"/>
      <c r="EI417" s="72"/>
      <c r="EJ417" s="72"/>
      <c r="EK417" s="74"/>
      <c r="EL417" s="71"/>
      <c r="EM417" s="72"/>
      <c r="EN417" s="72"/>
      <c r="EO417" s="74"/>
      <c r="EP417" s="71"/>
      <c r="EQ417" s="72"/>
      <c r="ER417" s="72"/>
      <c r="ES417" s="74"/>
      <c r="ET417" s="71"/>
      <c r="EU417" s="72"/>
      <c r="EV417" s="72"/>
      <c r="EW417" s="74"/>
      <c r="EX417" s="71"/>
      <c r="EY417" s="72"/>
      <c r="EZ417" s="72"/>
      <c r="FA417" s="74"/>
      <c r="FB417" s="71"/>
      <c r="FC417" s="72"/>
      <c r="FD417" s="72"/>
      <c r="FE417" s="74"/>
      <c r="FF417" s="71"/>
      <c r="FG417" s="72"/>
      <c r="FH417" s="72"/>
      <c r="FI417" s="74"/>
      <c r="FJ417" s="71"/>
      <c r="FK417" s="72"/>
      <c r="FL417" s="72"/>
      <c r="FM417" s="74"/>
      <c r="FN417" s="71"/>
      <c r="FO417" s="72"/>
      <c r="FP417" s="72"/>
      <c r="FQ417" s="74"/>
      <c r="FR417" s="71"/>
      <c r="FS417" s="72"/>
      <c r="FT417" s="72"/>
      <c r="FU417" s="74"/>
      <c r="FV417" s="71"/>
      <c r="FW417" s="72"/>
      <c r="FX417" s="72"/>
      <c r="FY417" s="74"/>
      <c r="FZ417" s="71"/>
      <c r="GA417" s="72"/>
      <c r="GB417" s="72"/>
      <c r="GC417" s="74"/>
      <c r="GD417" s="71"/>
      <c r="GE417" s="72"/>
      <c r="GF417" s="72"/>
      <c r="GG417" s="74"/>
      <c r="GH417" s="71"/>
      <c r="GI417" s="72"/>
      <c r="GJ417" s="72"/>
      <c r="GK417" s="74"/>
      <c r="GL417" s="71"/>
      <c r="GM417" s="72"/>
      <c r="GN417" s="72"/>
      <c r="GO417" s="74"/>
      <c r="GP417" s="71"/>
      <c r="GQ417" s="72"/>
      <c r="GR417" s="72"/>
      <c r="GS417" s="74"/>
      <c r="GT417" s="71"/>
      <c r="GU417" s="72"/>
      <c r="GV417" s="72"/>
      <c r="GW417" s="74"/>
      <c r="GX417" s="71"/>
      <c r="GY417" s="72"/>
      <c r="GZ417" s="72"/>
      <c r="HA417" s="74"/>
      <c r="HB417" s="71"/>
      <c r="HC417" s="72"/>
      <c r="HD417" s="72"/>
      <c r="HE417" s="74"/>
      <c r="HF417" s="71"/>
      <c r="HG417" s="72"/>
      <c r="HH417" s="72"/>
      <c r="HI417" s="74"/>
      <c r="HJ417" s="71"/>
      <c r="HK417" s="72"/>
      <c r="HL417" s="72"/>
      <c r="HM417" s="74"/>
      <c r="HN417" s="71"/>
      <c r="HO417" s="72"/>
      <c r="HP417" s="72"/>
      <c r="HQ417" s="74"/>
      <c r="HR417" s="71"/>
      <c r="HS417" s="72"/>
      <c r="HT417" s="72"/>
      <c r="HU417" s="74"/>
      <c r="HV417" s="71"/>
      <c r="HW417" s="72"/>
      <c r="HX417" s="72"/>
      <c r="HY417" s="74"/>
      <c r="HZ417" s="71"/>
      <c r="IA417" s="72"/>
      <c r="IB417" s="72"/>
      <c r="IC417" s="74"/>
      <c r="ID417" s="71"/>
      <c r="IE417" s="72"/>
      <c r="IF417" s="72"/>
      <c r="IG417" s="74"/>
      <c r="IH417" s="71"/>
      <c r="II417" s="72"/>
      <c r="IJ417" s="72"/>
      <c r="IK417" s="74"/>
      <c r="IL417" s="71"/>
      <c r="IM417" s="72"/>
      <c r="IN417" s="72"/>
      <c r="IO417" s="74"/>
      <c r="IP417" s="71"/>
      <c r="IQ417" s="72"/>
      <c r="IR417" s="72"/>
      <c r="IS417" s="74"/>
      <c r="IT417" s="71"/>
      <c r="IU417" s="72"/>
      <c r="IV417" s="72"/>
    </row>
    <row r="418" spans="1:256" s="86" customFormat="1" ht="16.5" customHeight="1" thickTop="1">
      <c r="A418" s="139"/>
      <c r="B418" s="71"/>
      <c r="C418" s="72"/>
      <c r="D418" s="72"/>
      <c r="E418" s="74"/>
      <c r="F418" s="71"/>
      <c r="G418" s="72"/>
      <c r="H418" s="72"/>
      <c r="I418" s="74"/>
      <c r="J418" s="71"/>
      <c r="K418" s="72"/>
      <c r="L418" s="72"/>
      <c r="M418" s="74"/>
      <c r="N418" s="71"/>
      <c r="O418" s="72"/>
      <c r="P418" s="72"/>
      <c r="Q418" s="74"/>
      <c r="R418" s="71"/>
      <c r="S418" s="72"/>
      <c r="T418" s="72"/>
      <c r="U418" s="74"/>
      <c r="V418" s="71"/>
      <c r="W418" s="72"/>
      <c r="X418" s="72"/>
      <c r="Y418" s="74"/>
      <c r="Z418" s="71"/>
      <c r="AA418" s="72"/>
      <c r="AB418" s="72"/>
      <c r="AC418" s="74"/>
      <c r="AD418" s="71"/>
      <c r="AE418" s="72"/>
      <c r="AF418" s="72"/>
      <c r="AG418" s="74"/>
      <c r="AH418" s="71"/>
      <c r="AI418" s="72"/>
      <c r="AJ418" s="72"/>
      <c r="AK418" s="74"/>
      <c r="AL418" s="71"/>
      <c r="AM418" s="72"/>
      <c r="AN418" s="72"/>
      <c r="AO418" s="74"/>
      <c r="AP418" s="71"/>
      <c r="AQ418" s="72"/>
      <c r="AR418" s="72"/>
      <c r="AS418" s="74"/>
      <c r="AT418" s="71"/>
      <c r="AU418" s="72"/>
      <c r="AV418" s="72"/>
      <c r="AW418" s="74"/>
      <c r="AX418" s="71"/>
      <c r="AY418" s="72"/>
      <c r="AZ418" s="72"/>
      <c r="BA418" s="74"/>
      <c r="BB418" s="71"/>
      <c r="BC418" s="72"/>
      <c r="BD418" s="72"/>
      <c r="BE418" s="74"/>
      <c r="BF418" s="71"/>
      <c r="BG418" s="72"/>
      <c r="BH418" s="72"/>
      <c r="BI418" s="74"/>
      <c r="BJ418" s="71"/>
      <c r="BK418" s="72"/>
      <c r="BL418" s="72"/>
      <c r="BM418" s="74"/>
      <c r="BN418" s="71"/>
      <c r="BO418" s="72"/>
      <c r="BP418" s="72"/>
      <c r="BQ418" s="74"/>
      <c r="BR418" s="71"/>
      <c r="BS418" s="72"/>
      <c r="BT418" s="72"/>
      <c r="BU418" s="74"/>
      <c r="BV418" s="71"/>
      <c r="BW418" s="72"/>
      <c r="BX418" s="72"/>
      <c r="BY418" s="74"/>
      <c r="BZ418" s="71"/>
      <c r="CA418" s="72"/>
      <c r="CB418" s="72"/>
      <c r="CC418" s="74"/>
      <c r="CD418" s="71"/>
      <c r="CE418" s="72"/>
      <c r="CF418" s="72"/>
      <c r="CG418" s="74"/>
      <c r="CH418" s="71"/>
      <c r="CI418" s="72"/>
      <c r="CJ418" s="72"/>
      <c r="CK418" s="74"/>
      <c r="CL418" s="71"/>
      <c r="CM418" s="72"/>
      <c r="CN418" s="72"/>
      <c r="CO418" s="74"/>
      <c r="CP418" s="71"/>
      <c r="CQ418" s="72"/>
      <c r="CR418" s="72"/>
      <c r="CS418" s="74"/>
      <c r="CT418" s="71"/>
      <c r="CU418" s="72"/>
      <c r="CV418" s="72"/>
      <c r="CW418" s="74"/>
      <c r="CX418" s="71"/>
      <c r="CY418" s="72"/>
      <c r="CZ418" s="72"/>
      <c r="DA418" s="74"/>
      <c r="DB418" s="71"/>
      <c r="DC418" s="72"/>
      <c r="DD418" s="72"/>
      <c r="DE418" s="74"/>
      <c r="DF418" s="71"/>
      <c r="DG418" s="72"/>
      <c r="DH418" s="72"/>
      <c r="DI418" s="74"/>
      <c r="DJ418" s="71"/>
      <c r="DK418" s="72"/>
      <c r="DL418" s="72"/>
      <c r="DM418" s="74"/>
      <c r="DN418" s="71"/>
      <c r="DO418" s="72"/>
      <c r="DP418" s="72"/>
      <c r="DQ418" s="74"/>
      <c r="DR418" s="71"/>
      <c r="DS418" s="72"/>
      <c r="DT418" s="72"/>
      <c r="DU418" s="74"/>
      <c r="DV418" s="71"/>
      <c r="DW418" s="72"/>
      <c r="DX418" s="72"/>
      <c r="DY418" s="74"/>
      <c r="DZ418" s="71"/>
      <c r="EA418" s="72"/>
      <c r="EB418" s="72"/>
      <c r="EC418" s="74"/>
      <c r="ED418" s="71"/>
      <c r="EE418" s="72"/>
      <c r="EF418" s="72"/>
      <c r="EG418" s="74"/>
      <c r="EH418" s="71"/>
      <c r="EI418" s="72"/>
      <c r="EJ418" s="72"/>
      <c r="EK418" s="74"/>
      <c r="EL418" s="71"/>
      <c r="EM418" s="72"/>
      <c r="EN418" s="72"/>
      <c r="EO418" s="74"/>
      <c r="EP418" s="71"/>
      <c r="EQ418" s="72"/>
      <c r="ER418" s="72"/>
      <c r="ES418" s="74"/>
      <c r="ET418" s="71"/>
      <c r="EU418" s="72"/>
      <c r="EV418" s="72"/>
      <c r="EW418" s="74"/>
      <c r="EX418" s="71"/>
      <c r="EY418" s="72"/>
      <c r="EZ418" s="72"/>
      <c r="FA418" s="74"/>
      <c r="FB418" s="71"/>
      <c r="FC418" s="72"/>
      <c r="FD418" s="72"/>
      <c r="FE418" s="74"/>
      <c r="FF418" s="71"/>
      <c r="FG418" s="72"/>
      <c r="FH418" s="72"/>
      <c r="FI418" s="74"/>
      <c r="FJ418" s="71"/>
      <c r="FK418" s="72"/>
      <c r="FL418" s="72"/>
      <c r="FM418" s="74"/>
      <c r="FN418" s="71"/>
      <c r="FO418" s="72"/>
      <c r="FP418" s="72"/>
      <c r="FQ418" s="74"/>
      <c r="FR418" s="71"/>
      <c r="FS418" s="72"/>
      <c r="FT418" s="72"/>
      <c r="FU418" s="74"/>
      <c r="FV418" s="71"/>
      <c r="FW418" s="72"/>
      <c r="FX418" s="72"/>
      <c r="FY418" s="74"/>
      <c r="FZ418" s="71"/>
      <c r="GA418" s="72"/>
      <c r="GB418" s="72"/>
      <c r="GC418" s="74"/>
      <c r="GD418" s="71"/>
      <c r="GE418" s="72"/>
      <c r="GF418" s="72"/>
      <c r="GG418" s="74"/>
      <c r="GH418" s="71"/>
      <c r="GI418" s="72"/>
      <c r="GJ418" s="72"/>
      <c r="GK418" s="74"/>
      <c r="GL418" s="71"/>
      <c r="GM418" s="72"/>
      <c r="GN418" s="72"/>
      <c r="GO418" s="74"/>
      <c r="GP418" s="71"/>
      <c r="GQ418" s="72"/>
      <c r="GR418" s="72"/>
      <c r="GS418" s="74"/>
      <c r="GT418" s="71"/>
      <c r="GU418" s="72"/>
      <c r="GV418" s="72"/>
      <c r="GW418" s="74"/>
      <c r="GX418" s="71"/>
      <c r="GY418" s="72"/>
      <c r="GZ418" s="72"/>
      <c r="HA418" s="74"/>
      <c r="HB418" s="71"/>
      <c r="HC418" s="72"/>
      <c r="HD418" s="72"/>
      <c r="HE418" s="74"/>
      <c r="HF418" s="71"/>
      <c r="HG418" s="72"/>
      <c r="HH418" s="72"/>
      <c r="HI418" s="74"/>
      <c r="HJ418" s="71"/>
      <c r="HK418" s="72"/>
      <c r="HL418" s="72"/>
      <c r="HM418" s="74"/>
      <c r="HN418" s="71"/>
      <c r="HO418" s="72"/>
      <c r="HP418" s="72"/>
      <c r="HQ418" s="74"/>
      <c r="HR418" s="71"/>
      <c r="HS418" s="72"/>
      <c r="HT418" s="72"/>
      <c r="HU418" s="74"/>
      <c r="HV418" s="71"/>
      <c r="HW418" s="72"/>
      <c r="HX418" s="72"/>
      <c r="HY418" s="74"/>
      <c r="HZ418" s="71"/>
      <c r="IA418" s="72"/>
      <c r="IB418" s="72"/>
      <c r="IC418" s="74"/>
      <c r="ID418" s="71"/>
      <c r="IE418" s="72"/>
      <c r="IF418" s="72"/>
      <c r="IG418" s="74"/>
      <c r="IH418" s="71"/>
      <c r="II418" s="72"/>
      <c r="IJ418" s="72"/>
      <c r="IK418" s="74"/>
      <c r="IL418" s="71"/>
      <c r="IM418" s="72"/>
      <c r="IN418" s="72"/>
      <c r="IO418" s="74"/>
      <c r="IP418" s="71"/>
      <c r="IQ418" s="72"/>
      <c r="IR418" s="72"/>
      <c r="IS418" s="74"/>
      <c r="IT418" s="71"/>
      <c r="IU418" s="72"/>
      <c r="IV418" s="72"/>
    </row>
    <row r="419" spans="1:256" s="51" customFormat="1" ht="16.5" customHeight="1">
      <c r="A419" s="154"/>
      <c r="B419" s="50"/>
      <c r="C419" s="56"/>
      <c r="D419" s="56"/>
      <c r="E419" s="56"/>
      <c r="F419" s="50"/>
      <c r="G419" s="56"/>
      <c r="H419" s="56"/>
      <c r="I419" s="56"/>
      <c r="J419" s="50"/>
      <c r="K419" s="56"/>
      <c r="L419" s="56"/>
      <c r="M419" s="56"/>
      <c r="N419" s="50"/>
      <c r="O419" s="56"/>
      <c r="P419" s="56"/>
      <c r="Q419" s="56"/>
      <c r="R419" s="50"/>
      <c r="S419" s="56"/>
      <c r="T419" s="56"/>
      <c r="U419" s="56"/>
      <c r="V419" s="50"/>
      <c r="W419" s="56"/>
      <c r="X419" s="56"/>
      <c r="Y419" s="56"/>
      <c r="Z419" s="50"/>
      <c r="AA419" s="56"/>
      <c r="AB419" s="56"/>
      <c r="AC419" s="56"/>
      <c r="AD419" s="50"/>
      <c r="AE419" s="56"/>
      <c r="AF419" s="56"/>
      <c r="AG419" s="56"/>
      <c r="AH419" s="50"/>
      <c r="AI419" s="56"/>
      <c r="AJ419" s="56"/>
      <c r="AK419" s="56"/>
      <c r="AL419" s="50"/>
      <c r="AM419" s="56"/>
      <c r="AN419" s="56"/>
      <c r="AO419" s="56"/>
      <c r="AP419" s="50"/>
      <c r="AQ419" s="56"/>
      <c r="AR419" s="56"/>
      <c r="AS419" s="56"/>
      <c r="AT419" s="50"/>
      <c r="AU419" s="56"/>
      <c r="AV419" s="56"/>
      <c r="AW419" s="56"/>
      <c r="AX419" s="50"/>
      <c r="AY419" s="56"/>
      <c r="AZ419" s="56"/>
      <c r="BA419" s="56"/>
      <c r="BB419" s="50"/>
      <c r="BC419" s="56"/>
      <c r="BD419" s="56"/>
      <c r="BE419" s="56"/>
      <c r="BF419" s="50"/>
      <c r="BG419" s="56"/>
      <c r="BH419" s="56"/>
      <c r="BI419" s="56"/>
      <c r="BJ419" s="50"/>
      <c r="BK419" s="56"/>
      <c r="BL419" s="56"/>
      <c r="BM419" s="56"/>
      <c r="BN419" s="50"/>
      <c r="BO419" s="56"/>
      <c r="BP419" s="56"/>
      <c r="BQ419" s="56"/>
      <c r="BR419" s="50"/>
      <c r="BS419" s="56"/>
      <c r="BT419" s="56"/>
      <c r="BU419" s="56"/>
      <c r="BV419" s="50"/>
      <c r="BW419" s="56"/>
      <c r="BX419" s="56"/>
      <c r="BY419" s="56"/>
      <c r="BZ419" s="50"/>
      <c r="CA419" s="56"/>
      <c r="CB419" s="56"/>
      <c r="CC419" s="56"/>
      <c r="CD419" s="50"/>
      <c r="CE419" s="56"/>
      <c r="CF419" s="56"/>
      <c r="CG419" s="56"/>
      <c r="CH419" s="50"/>
      <c r="CI419" s="56"/>
      <c r="CJ419" s="56"/>
      <c r="CK419" s="56"/>
      <c r="CL419" s="50"/>
      <c r="CM419" s="56"/>
      <c r="CN419" s="56"/>
      <c r="CO419" s="56"/>
      <c r="CP419" s="50"/>
      <c r="CQ419" s="56"/>
      <c r="CR419" s="56"/>
      <c r="CS419" s="56"/>
      <c r="CT419" s="50"/>
      <c r="CU419" s="56"/>
      <c r="CV419" s="56"/>
      <c r="CW419" s="56"/>
      <c r="CX419" s="50"/>
      <c r="CY419" s="56"/>
      <c r="CZ419" s="56"/>
      <c r="DA419" s="56"/>
      <c r="DB419" s="50"/>
      <c r="DC419" s="56"/>
      <c r="DD419" s="56"/>
      <c r="DE419" s="56"/>
      <c r="DF419" s="50"/>
      <c r="DG419" s="56"/>
      <c r="DH419" s="56"/>
      <c r="DI419" s="56"/>
      <c r="DJ419" s="50"/>
      <c r="DK419" s="56"/>
      <c r="DL419" s="56"/>
      <c r="DM419" s="56"/>
      <c r="DN419" s="50"/>
      <c r="DO419" s="56"/>
      <c r="DP419" s="56"/>
      <c r="DQ419" s="56"/>
      <c r="DR419" s="50"/>
      <c r="DS419" s="56"/>
      <c r="DT419" s="56"/>
      <c r="DU419" s="56"/>
      <c r="DV419" s="50"/>
      <c r="DW419" s="56"/>
      <c r="DX419" s="56"/>
      <c r="DY419" s="56"/>
      <c r="DZ419" s="50"/>
      <c r="EA419" s="56"/>
      <c r="EB419" s="56"/>
      <c r="EC419" s="56"/>
      <c r="ED419" s="50"/>
      <c r="EE419" s="56"/>
      <c r="EF419" s="56"/>
      <c r="EG419" s="56"/>
      <c r="EH419" s="50"/>
      <c r="EI419" s="56"/>
      <c r="EJ419" s="56"/>
      <c r="EK419" s="56"/>
      <c r="EL419" s="50"/>
      <c r="EM419" s="56"/>
      <c r="EN419" s="56"/>
      <c r="EO419" s="56"/>
      <c r="EP419" s="50"/>
      <c r="EQ419" s="56"/>
      <c r="ER419" s="56"/>
      <c r="ES419" s="56"/>
      <c r="ET419" s="50"/>
      <c r="EU419" s="56"/>
      <c r="EV419" s="56"/>
      <c r="EW419" s="56"/>
      <c r="EX419" s="50"/>
      <c r="EY419" s="56"/>
      <c r="EZ419" s="56"/>
      <c r="FA419" s="56"/>
      <c r="FB419" s="50"/>
      <c r="FC419" s="56"/>
      <c r="FD419" s="56"/>
      <c r="FE419" s="56"/>
      <c r="FF419" s="50"/>
      <c r="FG419" s="56"/>
      <c r="FH419" s="56"/>
      <c r="FI419" s="56"/>
      <c r="FJ419" s="50"/>
      <c r="FK419" s="56"/>
      <c r="FL419" s="56"/>
      <c r="FM419" s="56"/>
      <c r="FN419" s="50"/>
      <c r="FO419" s="56"/>
      <c r="FP419" s="56"/>
      <c r="FQ419" s="56"/>
      <c r="FR419" s="50"/>
      <c r="FS419" s="56"/>
      <c r="FT419" s="56"/>
      <c r="FU419" s="56"/>
      <c r="FV419" s="50"/>
      <c r="FW419" s="56"/>
      <c r="FX419" s="56"/>
      <c r="FY419" s="56"/>
      <c r="FZ419" s="50"/>
      <c r="GA419" s="56"/>
      <c r="GB419" s="56"/>
      <c r="GC419" s="56"/>
      <c r="GD419" s="50"/>
      <c r="GE419" s="56"/>
      <c r="GF419" s="56"/>
      <c r="GG419" s="56"/>
      <c r="GH419" s="50"/>
      <c r="GI419" s="56"/>
      <c r="GJ419" s="56"/>
      <c r="GK419" s="56"/>
      <c r="GL419" s="50"/>
      <c r="GM419" s="56"/>
      <c r="GN419" s="56"/>
      <c r="GO419" s="56"/>
      <c r="GP419" s="50"/>
      <c r="GQ419" s="56"/>
      <c r="GR419" s="56"/>
      <c r="GS419" s="56"/>
      <c r="GT419" s="50"/>
      <c r="GU419" s="56"/>
      <c r="GV419" s="56"/>
      <c r="GW419" s="56"/>
      <c r="GX419" s="50"/>
      <c r="GY419" s="56"/>
      <c r="GZ419" s="56"/>
      <c r="HA419" s="56"/>
      <c r="HB419" s="50"/>
      <c r="HC419" s="56"/>
      <c r="HD419" s="56"/>
      <c r="HE419" s="56"/>
      <c r="HF419" s="50"/>
      <c r="HG419" s="56"/>
      <c r="HH419" s="56"/>
      <c r="HI419" s="56"/>
      <c r="HJ419" s="50"/>
      <c r="HK419" s="56"/>
      <c r="HL419" s="56"/>
      <c r="HM419" s="56"/>
      <c r="HN419" s="50"/>
      <c r="HO419" s="56"/>
      <c r="HP419" s="56"/>
      <c r="HQ419" s="56"/>
      <c r="HR419" s="50"/>
      <c r="HS419" s="56"/>
      <c r="HT419" s="56"/>
      <c r="HU419" s="56"/>
      <c r="HV419" s="50"/>
      <c r="HW419" s="56"/>
      <c r="HX419" s="56"/>
      <c r="HY419" s="56"/>
      <c r="HZ419" s="50"/>
      <c r="IA419" s="56"/>
      <c r="IB419" s="56"/>
      <c r="IC419" s="56"/>
      <c r="ID419" s="50"/>
      <c r="IE419" s="56"/>
      <c r="IF419" s="56"/>
      <c r="IG419" s="56"/>
      <c r="IH419" s="50"/>
      <c r="II419" s="56"/>
      <c r="IJ419" s="56"/>
      <c r="IK419" s="56"/>
      <c r="IL419" s="50"/>
      <c r="IM419" s="56"/>
      <c r="IN419" s="56"/>
      <c r="IO419" s="56"/>
      <c r="IP419" s="50"/>
      <c r="IQ419" s="56"/>
      <c r="IR419" s="56"/>
      <c r="IS419" s="56"/>
      <c r="IT419" s="50"/>
      <c r="IU419" s="56"/>
      <c r="IV419" s="56"/>
    </row>
    <row r="420" spans="1:5" s="28" customFormat="1" ht="16.5" customHeight="1" thickBot="1">
      <c r="A420" s="133"/>
      <c r="B420" s="3" t="s">
        <v>279</v>
      </c>
      <c r="C420" s="19"/>
      <c r="D420" s="19"/>
      <c r="E420" s="67"/>
    </row>
    <row r="421" spans="1:5" s="28" customFormat="1" ht="16.5" customHeight="1" thickBot="1" thickTop="1">
      <c r="A421" s="150">
        <v>5364</v>
      </c>
      <c r="B421" s="22" t="s">
        <v>275</v>
      </c>
      <c r="C421" s="23">
        <v>20966</v>
      </c>
      <c r="D421" s="23">
        <v>20966</v>
      </c>
      <c r="E421" s="66">
        <f>PRODUCT(D421/C421,100)</f>
        <v>100</v>
      </c>
    </row>
    <row r="422" spans="1:5" s="51" customFormat="1" ht="16.5" customHeight="1" hidden="1">
      <c r="A422" s="144" t="s">
        <v>99</v>
      </c>
      <c r="B422" s="121"/>
      <c r="C422" s="23">
        <v>325000</v>
      </c>
      <c r="D422" s="23">
        <v>324770</v>
      </c>
      <c r="E422" s="66">
        <f>PRODUCT(D422/C422,100)</f>
        <v>99.92923076923077</v>
      </c>
    </row>
    <row r="423" spans="1:2" s="51" customFormat="1" ht="16.5" customHeight="1" hidden="1">
      <c r="A423" s="147"/>
      <c r="B423" s="55"/>
    </row>
    <row r="424" spans="1:2" s="51" customFormat="1" ht="16.5" customHeight="1" hidden="1">
      <c r="A424" s="147"/>
      <c r="B424" s="55"/>
    </row>
    <row r="425" spans="1:5" s="51" customFormat="1" ht="16.5" customHeight="1" hidden="1">
      <c r="A425" s="139"/>
      <c r="B425" s="71"/>
      <c r="C425" s="39"/>
      <c r="D425" s="39"/>
      <c r="E425" s="39"/>
    </row>
    <row r="426" spans="1:5" s="51" customFormat="1" ht="16.5" customHeight="1" hidden="1">
      <c r="A426" s="127"/>
      <c r="B426" s="119"/>
      <c r="C426" s="37"/>
      <c r="D426" s="37"/>
      <c r="E426" s="38"/>
    </row>
    <row r="427" spans="1:6" s="28" customFormat="1" ht="16.5" customHeight="1" hidden="1">
      <c r="A427" s="143"/>
      <c r="B427" s="120"/>
      <c r="C427" s="35"/>
      <c r="D427" s="35"/>
      <c r="E427" s="36"/>
      <c r="F427" s="51"/>
    </row>
    <row r="428" spans="1:6" ht="16.5" customHeight="1" hidden="1">
      <c r="A428" s="153"/>
      <c r="B428" s="83"/>
      <c r="C428" s="39"/>
      <c r="D428" s="39"/>
      <c r="E428" s="84"/>
      <c r="F428" s="51"/>
    </row>
    <row r="429" spans="1:6" s="28" customFormat="1" ht="16.5" customHeight="1" hidden="1">
      <c r="A429" s="139"/>
      <c r="B429" s="71"/>
      <c r="C429" s="72"/>
      <c r="D429" s="72"/>
      <c r="E429" s="74"/>
      <c r="F429" s="51"/>
    </row>
    <row r="430" spans="1:6" ht="13.5" thickTop="1">
      <c r="A430" s="155"/>
      <c r="B430" s="85"/>
      <c r="C430" s="86"/>
      <c r="D430" s="86"/>
      <c r="E430" s="86"/>
      <c r="F430" s="28"/>
    </row>
    <row r="431" spans="1:6" ht="12.75">
      <c r="A431" s="153"/>
      <c r="B431" s="83"/>
      <c r="C431" s="58"/>
      <c r="D431" s="58"/>
      <c r="E431" s="59"/>
      <c r="F431" s="28"/>
    </row>
    <row r="432" spans="1:6" ht="13.5" thickBot="1">
      <c r="A432" s="133"/>
      <c r="B432" s="3" t="s">
        <v>276</v>
      </c>
      <c r="C432" s="19"/>
      <c r="D432" s="19"/>
      <c r="E432" s="67"/>
      <c r="F432" s="28"/>
    </row>
    <row r="433" spans="1:6" ht="13.5" thickTop="1">
      <c r="A433" s="140">
        <v>5169</v>
      </c>
      <c r="B433" s="20" t="s">
        <v>341</v>
      </c>
      <c r="C433" s="43">
        <v>77838</v>
      </c>
      <c r="D433" s="43">
        <v>78417</v>
      </c>
      <c r="E433" s="183">
        <v>100.74</v>
      </c>
      <c r="F433" s="28"/>
    </row>
    <row r="434" spans="1:5" ht="13.5" thickBot="1">
      <c r="A434" s="176">
        <v>5901</v>
      </c>
      <c r="B434" s="42" t="s">
        <v>277</v>
      </c>
      <c r="C434" s="117">
        <v>872083</v>
      </c>
      <c r="D434" s="117">
        <v>0</v>
      </c>
      <c r="E434" s="118"/>
    </row>
    <row r="435" spans="1:6" ht="14.25" thickBot="1" thickTop="1">
      <c r="A435" s="138"/>
      <c r="B435" s="9" t="s">
        <v>97</v>
      </c>
      <c r="C435" s="23">
        <v>15000</v>
      </c>
      <c r="D435" s="45">
        <f>SUM(D433:D434)</f>
        <v>78417</v>
      </c>
      <c r="E435" s="169" t="s">
        <v>278</v>
      </c>
      <c r="F435" s="28"/>
    </row>
    <row r="436" spans="1:5" ht="13.5" thickTop="1">
      <c r="A436" s="132"/>
      <c r="B436" s="2"/>
      <c r="C436" s="28"/>
      <c r="D436" s="28"/>
      <c r="E436" s="28"/>
    </row>
    <row r="437" spans="1:5" ht="15">
      <c r="A437" s="156" t="s">
        <v>280</v>
      </c>
      <c r="B437" s="69"/>
      <c r="C437" s="114">
        <v>15454629</v>
      </c>
      <c r="D437" s="114">
        <v>15187386.15</v>
      </c>
      <c r="E437" s="70">
        <f>PRODUCT(D437/C437,100)</f>
        <v>98.27079090672446</v>
      </c>
    </row>
    <row r="438" spans="1:6" s="51" customFormat="1" ht="15">
      <c r="A438" s="156" t="s">
        <v>281</v>
      </c>
      <c r="B438" s="69"/>
      <c r="C438" s="114">
        <v>15454629</v>
      </c>
      <c r="D438" s="114">
        <v>14275883.76</v>
      </c>
      <c r="E438" s="70">
        <f>PRODUCT(D438/C438,100)</f>
        <v>92.37286614903535</v>
      </c>
      <c r="F438"/>
    </row>
    <row r="439" spans="1:6" s="51" customFormat="1" ht="15">
      <c r="A439" s="156" t="s">
        <v>30</v>
      </c>
      <c r="B439" s="69"/>
      <c r="D439" s="114">
        <v>911502.39</v>
      </c>
      <c r="E439" s="19" t="s">
        <v>105</v>
      </c>
      <c r="F439"/>
    </row>
    <row r="440" spans="1:5" ht="12.75">
      <c r="A440" s="157"/>
      <c r="B440" s="19"/>
      <c r="C440" s="28"/>
      <c r="D440" s="28"/>
      <c r="E440" s="28"/>
    </row>
    <row r="441" spans="1:6" ht="12.75">
      <c r="A441" s="133" t="s">
        <v>292</v>
      </c>
      <c r="B441" s="3"/>
      <c r="C441" s="19"/>
      <c r="D441" s="19">
        <v>1171481.22</v>
      </c>
      <c r="E441" s="51"/>
      <c r="F441" s="51"/>
    </row>
    <row r="442" spans="1:6" ht="12.75">
      <c r="A442" s="133" t="s">
        <v>293</v>
      </c>
      <c r="B442" s="3"/>
      <c r="C442" s="19"/>
      <c r="D442" s="19">
        <v>2082983.61</v>
      </c>
      <c r="E442" s="51"/>
      <c r="F442" s="51"/>
    </row>
    <row r="443" spans="1:2" s="68" customFormat="1" ht="15">
      <c r="A443" s="158"/>
      <c r="B443" s="114"/>
    </row>
    <row r="444" spans="1:5" ht="15">
      <c r="A444" s="158"/>
      <c r="B444" s="114"/>
      <c r="C444" s="68"/>
      <c r="D444" s="68"/>
      <c r="E444" s="68"/>
    </row>
    <row r="445" spans="1:5" ht="15">
      <c r="A445" s="158" t="s">
        <v>342</v>
      </c>
      <c r="B445" s="114"/>
      <c r="C445" s="68"/>
      <c r="D445" s="68"/>
      <c r="E445" s="68"/>
    </row>
    <row r="446" spans="1:5" ht="15">
      <c r="A446" s="158" t="s">
        <v>343</v>
      </c>
      <c r="B446" s="114"/>
      <c r="C446" s="68"/>
      <c r="D446" s="68"/>
      <c r="E446" s="68"/>
    </row>
    <row r="447" spans="1:5" ht="15">
      <c r="A447" s="158"/>
      <c r="B447" s="114"/>
      <c r="C447" s="68"/>
      <c r="D447" s="68"/>
      <c r="E447" s="68"/>
    </row>
    <row r="448" spans="1:5" ht="14.25">
      <c r="A448" s="159" t="s">
        <v>344</v>
      </c>
      <c r="B448" s="113"/>
      <c r="C448" s="68"/>
      <c r="D448" s="68"/>
      <c r="E448" s="68"/>
    </row>
    <row r="449" spans="1:5" ht="15">
      <c r="A449" s="158"/>
      <c r="B449" s="114"/>
      <c r="C449" s="68"/>
      <c r="D449" s="68"/>
      <c r="E449" s="68"/>
    </row>
    <row r="450" spans="1:5" ht="15">
      <c r="A450" s="158"/>
      <c r="B450" s="114"/>
      <c r="C450" s="68"/>
      <c r="D450" s="68"/>
      <c r="E450" s="68"/>
    </row>
    <row r="451" s="113" customFormat="1" ht="14.25">
      <c r="A451" s="159"/>
    </row>
    <row r="452" s="113" customFormat="1" ht="14.25">
      <c r="A452" s="159"/>
    </row>
    <row r="459" spans="1:5" ht="14.25">
      <c r="A459" s="159" t="s">
        <v>163</v>
      </c>
      <c r="B459" s="113"/>
      <c r="C459" s="113"/>
      <c r="D459" s="113" t="s">
        <v>53</v>
      </c>
      <c r="E459" s="113"/>
    </row>
    <row r="460" spans="1:5" ht="14.25">
      <c r="A460" s="159" t="s">
        <v>164</v>
      </c>
      <c r="B460" s="113"/>
      <c r="C460" s="113"/>
      <c r="D460" s="113" t="s">
        <v>54</v>
      </c>
      <c r="E460" s="113"/>
    </row>
  </sheetData>
  <sheetProtection/>
  <printOptions horizontalCentered="1"/>
  <pageMargins left="0.7874015748031497" right="0.7874015748031497" top="0.7086614173228347" bottom="0.59" header="0.5118110236220472" footer="0.5118110236220472"/>
  <pageSetup horizontalDpi="600" verticalDpi="600" orientation="portrait" paperSize="9" scale="85" r:id="rId4"/>
  <headerFooter alignWithMargins="0">
    <oddFooter>&amp;CStránka &amp;P</oddFooter>
  </headerFooter>
  <rowBreaks count="8" manualBreakCount="8">
    <brk id="57" max="4" man="1"/>
    <brk id="111" max="4" man="1"/>
    <brk id="162" max="255" man="1"/>
    <brk id="211" max="255" man="1"/>
    <brk id="257" max="255" man="1"/>
    <brk id="306" max="255" man="1"/>
    <brk id="359" max="255" man="1"/>
    <brk id="410" max="255" man="1"/>
  </rowBreaks>
  <colBreaks count="1" manualBreakCount="1">
    <brk id="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Uživatel</cp:lastModifiedBy>
  <cp:lastPrinted>2010-03-02T11:29:48Z</cp:lastPrinted>
  <dcterms:created xsi:type="dcterms:W3CDTF">2003-02-07T18:56:14Z</dcterms:created>
  <dcterms:modified xsi:type="dcterms:W3CDTF">2010-10-12T11:19:49Z</dcterms:modified>
  <cp:category/>
  <cp:version/>
  <cp:contentType/>
  <cp:contentStatus/>
</cp:coreProperties>
</file>